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6" yWindow="624" windowWidth="22404" windowHeight="9528"/>
  </bookViews>
  <sheets>
    <sheet name="100mV" sheetId="1" r:id="rId1"/>
  </sheets>
  <externalReferences>
    <externalReference r:id="rId2"/>
  </externalReferences>
  <definedNames>
    <definedName name="_xlnm._FilterDatabase" localSheetId="0" hidden="1">'100mV'!$B$5:$J$77</definedName>
  </definedNames>
  <calcPr calcId="125725"/>
</workbook>
</file>

<file path=xl/calcChain.xml><?xml version="1.0" encoding="utf-8"?>
<calcChain xmlns="http://schemas.openxmlformats.org/spreadsheetml/2006/main">
  <c r="J84" i="1"/>
  <c r="I84"/>
  <c r="H84"/>
  <c r="G84"/>
  <c r="F84"/>
  <c r="E84"/>
  <c r="D84"/>
  <c r="C84"/>
  <c r="B84"/>
  <c r="J83"/>
  <c r="I83"/>
  <c r="H83"/>
  <c r="G83"/>
  <c r="F83"/>
  <c r="E83"/>
  <c r="D83"/>
  <c r="C83"/>
  <c r="B83"/>
  <c r="J82"/>
  <c r="I82"/>
  <c r="H82"/>
  <c r="G82"/>
  <c r="F82"/>
  <c r="E82"/>
  <c r="D82"/>
  <c r="C82"/>
  <c r="B82"/>
  <c r="J81"/>
  <c r="I81"/>
  <c r="H81"/>
  <c r="G81"/>
  <c r="F81"/>
  <c r="E81"/>
  <c r="D81"/>
  <c r="C81"/>
  <c r="B81"/>
  <c r="J80"/>
  <c r="I80"/>
  <c r="H80"/>
  <c r="G80"/>
  <c r="F80"/>
  <c r="E80"/>
  <c r="D80"/>
  <c r="C80"/>
  <c r="B80"/>
  <c r="J79"/>
  <c r="I79"/>
  <c r="H79"/>
  <c r="G79"/>
  <c r="F79"/>
  <c r="E79"/>
  <c r="D79"/>
  <c r="C79"/>
  <c r="B79"/>
  <c r="J78"/>
  <c r="I78"/>
  <c r="H78"/>
  <c r="G78"/>
  <c r="F78"/>
  <c r="E78"/>
  <c r="D78"/>
  <c r="C78"/>
  <c r="B78"/>
  <c r="J77"/>
  <c r="I77"/>
  <c r="H77"/>
  <c r="G77"/>
  <c r="F77"/>
  <c r="E77"/>
  <c r="D77"/>
  <c r="C77"/>
  <c r="B77"/>
  <c r="J76"/>
  <c r="I76"/>
  <c r="H76"/>
  <c r="G76"/>
  <c r="F76"/>
  <c r="E76"/>
  <c r="D76"/>
  <c r="C76"/>
  <c r="B76"/>
  <c r="J75"/>
  <c r="I75"/>
  <c r="H75"/>
  <c r="G75"/>
  <c r="F75"/>
  <c r="E75"/>
  <c r="D75"/>
  <c r="C75"/>
  <c r="B75"/>
  <c r="J74"/>
  <c r="I74"/>
  <c r="H74"/>
  <c r="G74"/>
  <c r="F74"/>
  <c r="E74"/>
  <c r="D74"/>
  <c r="C74"/>
  <c r="B74"/>
  <c r="J73"/>
  <c r="I73"/>
  <c r="H73"/>
  <c r="G73"/>
  <c r="F73"/>
  <c r="E73"/>
  <c r="D73"/>
  <c r="C73"/>
  <c r="B73"/>
  <c r="J72"/>
  <c r="I72"/>
  <c r="H72"/>
  <c r="G72"/>
  <c r="F72"/>
  <c r="E72"/>
  <c r="D72"/>
  <c r="C72"/>
  <c r="B72"/>
  <c r="J71"/>
  <c r="I71"/>
  <c r="H71"/>
  <c r="G71"/>
  <c r="F71"/>
  <c r="E71"/>
  <c r="D71"/>
  <c r="C71"/>
  <c r="B71"/>
  <c r="J70"/>
  <c r="I70"/>
  <c r="H70"/>
  <c r="G70"/>
  <c r="F70"/>
  <c r="E70"/>
  <c r="D70"/>
  <c r="C70"/>
  <c r="B70"/>
  <c r="J69"/>
  <c r="I69"/>
  <c r="H69"/>
  <c r="G69"/>
  <c r="F69"/>
  <c r="E69"/>
  <c r="D69"/>
  <c r="C69"/>
  <c r="B69"/>
  <c r="J68"/>
  <c r="I68"/>
  <c r="H68"/>
  <c r="G68"/>
  <c r="F68"/>
  <c r="E68"/>
  <c r="D68"/>
  <c r="C68"/>
  <c r="B68"/>
  <c r="J67"/>
  <c r="I67"/>
  <c r="H67"/>
  <c r="G67"/>
  <c r="F67"/>
  <c r="E67"/>
  <c r="D67"/>
  <c r="C67"/>
  <c r="B67"/>
  <c r="J66"/>
  <c r="I66"/>
  <c r="H66"/>
  <c r="G66"/>
  <c r="F66"/>
  <c r="E66"/>
  <c r="D66"/>
  <c r="C66"/>
  <c r="B66"/>
  <c r="J65"/>
  <c r="I65"/>
  <c r="H65"/>
  <c r="G65"/>
  <c r="F65"/>
  <c r="E65"/>
  <c r="D65"/>
  <c r="C65"/>
  <c r="B65"/>
  <c r="J64"/>
  <c r="I64"/>
  <c r="H64"/>
  <c r="G64"/>
  <c r="F64"/>
  <c r="E64"/>
  <c r="D64"/>
  <c r="C64"/>
  <c r="B64"/>
  <c r="J63"/>
  <c r="I63"/>
  <c r="H63"/>
  <c r="G63"/>
  <c r="F63"/>
  <c r="E63"/>
  <c r="D63"/>
  <c r="C63"/>
  <c r="B63"/>
  <c r="J62"/>
  <c r="I62"/>
  <c r="H62"/>
  <c r="G62"/>
  <c r="F62"/>
  <c r="E62"/>
  <c r="D62"/>
  <c r="C62"/>
  <c r="B62"/>
  <c r="J61"/>
  <c r="I61"/>
  <c r="H61"/>
  <c r="G61"/>
  <c r="F61"/>
  <c r="E61"/>
  <c r="D61"/>
  <c r="C61"/>
  <c r="B61"/>
  <c r="J60"/>
  <c r="I60"/>
  <c r="H60"/>
  <c r="G60"/>
  <c r="F60"/>
  <c r="E60"/>
  <c r="D60"/>
  <c r="C60"/>
  <c r="B60"/>
  <c r="J59"/>
  <c r="I59"/>
  <c r="H59"/>
  <c r="G59"/>
  <c r="F59"/>
  <c r="E59"/>
  <c r="D59"/>
  <c r="C59"/>
  <c r="B59"/>
  <c r="J58"/>
  <c r="I58"/>
  <c r="H58"/>
  <c r="G58"/>
  <c r="F58"/>
  <c r="E58"/>
  <c r="D58"/>
  <c r="C58"/>
  <c r="B58"/>
  <c r="J57"/>
  <c r="I57"/>
  <c r="H57"/>
  <c r="G57"/>
  <c r="F57"/>
  <c r="E57"/>
  <c r="D57"/>
  <c r="C57"/>
  <c r="B57"/>
  <c r="J56"/>
  <c r="I56"/>
  <c r="H56"/>
  <c r="G56"/>
  <c r="F56"/>
  <c r="E56"/>
  <c r="D56"/>
  <c r="C56"/>
  <c r="B56"/>
  <c r="J55"/>
  <c r="I55"/>
  <c r="H55"/>
  <c r="G55"/>
  <c r="F55"/>
  <c r="E55"/>
  <c r="D55"/>
  <c r="C55"/>
  <c r="B55"/>
  <c r="J54"/>
  <c r="I54"/>
  <c r="H54"/>
  <c r="G54"/>
  <c r="F54"/>
  <c r="E54"/>
  <c r="D54"/>
  <c r="C54"/>
  <c r="B54"/>
  <c r="J53"/>
  <c r="I53"/>
  <c r="H53"/>
  <c r="G53"/>
  <c r="F53"/>
  <c r="E53"/>
  <c r="D53"/>
  <c r="C53"/>
  <c r="B53"/>
  <c r="J52"/>
  <c r="I52"/>
  <c r="H52"/>
  <c r="G52"/>
  <c r="F52"/>
  <c r="E52"/>
  <c r="D52"/>
  <c r="C52"/>
  <c r="B52"/>
  <c r="J51"/>
  <c r="I51"/>
  <c r="H51"/>
  <c r="G51"/>
  <c r="F51"/>
  <c r="E51"/>
  <c r="D51"/>
  <c r="C51"/>
  <c r="B51"/>
  <c r="J50"/>
  <c r="I50"/>
  <c r="H50"/>
  <c r="G50"/>
  <c r="F50"/>
  <c r="E50"/>
  <c r="D50"/>
  <c r="C50"/>
  <c r="B50"/>
  <c r="J49"/>
  <c r="I49"/>
  <c r="H49"/>
  <c r="G49"/>
  <c r="F49"/>
  <c r="E49"/>
  <c r="D49"/>
  <c r="C49"/>
  <c r="B49"/>
  <c r="J48"/>
  <c r="I48"/>
  <c r="H48"/>
  <c r="G48"/>
  <c r="F48"/>
  <c r="E48"/>
  <c r="D48"/>
  <c r="C48"/>
  <c r="B48"/>
  <c r="J47"/>
  <c r="I47"/>
  <c r="H47"/>
  <c r="G47"/>
  <c r="F47"/>
  <c r="E47"/>
  <c r="D47"/>
  <c r="C47"/>
  <c r="B47"/>
  <c r="J46"/>
  <c r="I46"/>
  <c r="H46"/>
  <c r="G46"/>
  <c r="F46"/>
  <c r="E46"/>
  <c r="D46"/>
  <c r="C46"/>
  <c r="B46"/>
  <c r="J45"/>
  <c r="I45"/>
  <c r="H45"/>
  <c r="G45"/>
  <c r="F45"/>
  <c r="E45"/>
  <c r="D45"/>
  <c r="C45"/>
  <c r="B45"/>
  <c r="J44"/>
  <c r="I44"/>
  <c r="H44"/>
  <c r="G44"/>
  <c r="F44"/>
  <c r="E44"/>
  <c r="D44"/>
  <c r="C44"/>
  <c r="B44"/>
  <c r="J43"/>
  <c r="I43"/>
  <c r="H43"/>
  <c r="G43"/>
  <c r="F43"/>
  <c r="E43"/>
  <c r="D43"/>
  <c r="C43"/>
  <c r="B43"/>
  <c r="J42"/>
  <c r="I42"/>
  <c r="H42"/>
  <c r="G42"/>
  <c r="F42"/>
  <c r="E42"/>
  <c r="D42"/>
  <c r="C42"/>
  <c r="B42"/>
  <c r="J41"/>
  <c r="I41"/>
  <c r="H41"/>
  <c r="G41"/>
  <c r="F41"/>
  <c r="E41"/>
  <c r="D41"/>
  <c r="C41"/>
  <c r="B41"/>
  <c r="J40"/>
  <c r="I40"/>
  <c r="H40"/>
  <c r="G40"/>
  <c r="F40"/>
  <c r="E40"/>
  <c r="D40"/>
  <c r="C40"/>
  <c r="B40"/>
  <c r="J39"/>
  <c r="I39"/>
  <c r="H39"/>
  <c r="G39"/>
  <c r="F39"/>
  <c r="E39"/>
  <c r="D39"/>
  <c r="C39"/>
  <c r="B39"/>
  <c r="J38"/>
  <c r="I38"/>
  <c r="H38"/>
  <c r="G38"/>
  <c r="F38"/>
  <c r="E38"/>
  <c r="D38"/>
  <c r="C38"/>
  <c r="B38"/>
  <c r="J37"/>
  <c r="I37"/>
  <c r="H37"/>
  <c r="G37"/>
  <c r="F37"/>
  <c r="E37"/>
  <c r="D37"/>
  <c r="C37"/>
  <c r="B37"/>
  <c r="J36"/>
  <c r="I36"/>
  <c r="H36"/>
  <c r="G36"/>
  <c r="F36"/>
  <c r="E36"/>
  <c r="D36"/>
  <c r="C36"/>
  <c r="B36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J27"/>
  <c r="I27"/>
  <c r="H27"/>
  <c r="G27"/>
  <c r="F27"/>
  <c r="E27"/>
  <c r="D27"/>
  <c r="C27"/>
  <c r="B27"/>
  <c r="J26"/>
  <c r="I26"/>
  <c r="H26"/>
  <c r="G26"/>
  <c r="F26"/>
  <c r="E26"/>
  <c r="D26"/>
  <c r="C26"/>
  <c r="B26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G17"/>
  <c r="F17"/>
  <c r="E17"/>
  <c r="D17"/>
  <c r="C17"/>
  <c r="B17"/>
  <c r="J16"/>
  <c r="I16"/>
  <c r="H16"/>
  <c r="G16"/>
  <c r="F16"/>
  <c r="E16"/>
  <c r="D16"/>
  <c r="C16"/>
  <c r="B16"/>
  <c r="J15"/>
  <c r="I15"/>
  <c r="H15"/>
  <c r="G15"/>
  <c r="F15"/>
  <c r="E15"/>
  <c r="D15"/>
  <c r="C15"/>
  <c r="B15"/>
  <c r="J14"/>
  <c r="I14"/>
  <c r="H14"/>
  <c r="G14"/>
  <c r="F14"/>
  <c r="E14"/>
  <c r="D14"/>
  <c r="C14"/>
  <c r="B14"/>
  <c r="J13"/>
  <c r="I13"/>
  <c r="H13"/>
  <c r="G13"/>
  <c r="F13"/>
  <c r="E13"/>
  <c r="D13"/>
  <c r="C13"/>
  <c r="B13"/>
  <c r="J12"/>
  <c r="I12"/>
  <c r="H12"/>
  <c r="G12"/>
  <c r="F12"/>
  <c r="E12"/>
  <c r="D12"/>
  <c r="C12"/>
  <c r="B12"/>
  <c r="J11"/>
  <c r="H11"/>
  <c r="G11"/>
  <c r="F11"/>
  <c r="E11"/>
  <c r="D11"/>
  <c r="C11"/>
  <c r="B11"/>
  <c r="J10"/>
  <c r="I10"/>
  <c r="H10"/>
  <c r="G10"/>
  <c r="F10"/>
  <c r="E10"/>
  <c r="D10"/>
  <c r="C10"/>
  <c r="B10"/>
  <c r="J9"/>
  <c r="I9"/>
  <c r="H9"/>
  <c r="G9"/>
  <c r="F9"/>
  <c r="E9"/>
  <c r="D9"/>
  <c r="C9"/>
  <c r="B9"/>
  <c r="J8"/>
  <c r="I8"/>
  <c r="H8"/>
  <c r="G8"/>
  <c r="F8"/>
  <c r="E8"/>
  <c r="D8"/>
  <c r="C8"/>
  <c r="B8"/>
  <c r="J7"/>
  <c r="I7"/>
  <c r="H7"/>
  <c r="G7"/>
  <c r="F7"/>
  <c r="E7"/>
  <c r="D7"/>
  <c r="C7"/>
  <c r="B7"/>
  <c r="J6"/>
  <c r="I6"/>
  <c r="H6"/>
  <c r="G6"/>
  <c r="F6"/>
  <c r="E6"/>
  <c r="D6"/>
  <c r="C6"/>
  <c r="B6"/>
</calcChain>
</file>

<file path=xl/sharedStrings.xml><?xml version="1.0" encoding="utf-8"?>
<sst xmlns="http://schemas.openxmlformats.org/spreadsheetml/2006/main" count="14" uniqueCount="14">
  <si>
    <t>Krajské kolo v požárním sportu Moravskoslezského a Olomouckého kraje</t>
  </si>
  <si>
    <t>Třinec, 16. - 17. června 2018</t>
  </si>
  <si>
    <t>100m</t>
  </si>
  <si>
    <t>ženy SDH</t>
  </si>
  <si>
    <t>apoř</t>
  </si>
  <si>
    <t>celkem</t>
  </si>
  <si>
    <t>MSK</t>
  </si>
  <si>
    <t>OLK</t>
  </si>
  <si>
    <t>st.č.</t>
  </si>
  <si>
    <t>závodník</t>
  </si>
  <si>
    <t>družstvo</t>
  </si>
  <si>
    <t>1.pokus</t>
  </si>
  <si>
    <t>2.pokus</t>
  </si>
  <si>
    <t>výsledný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</si>
</sst>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ální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ric/Disk%20Google/hasi&#269;i%20Neplachovice/sout&#283;&#382;e%20hzs/kraj/2018/&#382;eny%20SDH%20MSK%20a%20OLK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ovkaD"/>
      <sheetName val="startovka"/>
      <sheetName val="100m"/>
      <sheetName val="100mS"/>
      <sheetName val="100mV"/>
      <sheetName val="100mD"/>
      <sheetName val="štafeta"/>
      <sheetName val="štafetaD"/>
      <sheetName val="útok"/>
      <sheetName val="celkem"/>
    </sheetNames>
    <sheetDataSet>
      <sheetData sheetId="0"/>
      <sheetData sheetId="1"/>
      <sheetData sheetId="2">
        <row r="6">
          <cell r="A6">
            <v>41</v>
          </cell>
          <cell r="B6">
            <v>41.000999999999998</v>
          </cell>
          <cell r="C6">
            <v>41</v>
          </cell>
          <cell r="D6">
            <v>41</v>
          </cell>
          <cell r="E6">
            <v>29</v>
          </cell>
          <cell r="F6">
            <v>999</v>
          </cell>
          <cell r="G6" t="str">
            <v/>
          </cell>
          <cell r="H6">
            <v>1</v>
          </cell>
          <cell r="J6">
            <v>1</v>
          </cell>
          <cell r="L6" t="str">
            <v>Gabriela MARTYNKOVÁ</v>
          </cell>
          <cell r="M6" t="str">
            <v>Český Těšín - Stanislavice</v>
          </cell>
          <cell r="N6">
            <v>20.96</v>
          </cell>
          <cell r="O6">
            <v>21.26</v>
          </cell>
          <cell r="P6">
            <v>20.96</v>
          </cell>
          <cell r="R6">
            <v>20.96</v>
          </cell>
          <cell r="S6">
            <v>21.26</v>
          </cell>
          <cell r="T6">
            <v>20.96</v>
          </cell>
        </row>
        <row r="7">
          <cell r="A7">
            <v>49</v>
          </cell>
          <cell r="B7">
            <v>49.011000000000003</v>
          </cell>
          <cell r="C7">
            <v>49</v>
          </cell>
          <cell r="D7">
            <v>999</v>
          </cell>
          <cell r="E7" t="str">
            <v/>
          </cell>
          <cell r="F7">
            <v>49</v>
          </cell>
          <cell r="G7">
            <v>17</v>
          </cell>
          <cell r="H7">
            <v>2</v>
          </cell>
          <cell r="J7">
            <v>11</v>
          </cell>
          <cell r="L7" t="str">
            <v>Dagmar FIALOVÁ</v>
          </cell>
          <cell r="M7" t="str">
            <v>Pavlov</v>
          </cell>
          <cell r="N7">
            <v>21.7</v>
          </cell>
          <cell r="O7">
            <v>21.49</v>
          </cell>
          <cell r="P7">
            <v>21.49</v>
          </cell>
          <cell r="R7">
            <v>21.7</v>
          </cell>
          <cell r="S7">
            <v>21.49</v>
          </cell>
          <cell r="T7">
            <v>21.49</v>
          </cell>
        </row>
        <row r="8">
          <cell r="A8">
            <v>16</v>
          </cell>
          <cell r="B8">
            <v>16.021000000000001</v>
          </cell>
          <cell r="C8">
            <v>16</v>
          </cell>
          <cell r="D8">
            <v>16</v>
          </cell>
          <cell r="E8">
            <v>14</v>
          </cell>
          <cell r="F8">
            <v>999</v>
          </cell>
          <cell r="G8" t="str">
            <v/>
          </cell>
          <cell r="H8">
            <v>3</v>
          </cell>
          <cell r="J8">
            <v>21</v>
          </cell>
          <cell r="L8" t="str">
            <v>Klára HRBÁČOVÁ</v>
          </cell>
          <cell r="M8" t="str">
            <v>Michálkovice</v>
          </cell>
          <cell r="N8">
            <v>19.61</v>
          </cell>
          <cell r="O8">
            <v>99.99</v>
          </cell>
          <cell r="P8">
            <v>19.61</v>
          </cell>
          <cell r="R8">
            <v>19.61</v>
          </cell>
          <cell r="S8">
            <v>99.99</v>
          </cell>
          <cell r="T8">
            <v>19.61</v>
          </cell>
        </row>
        <row r="9">
          <cell r="A9">
            <v>66</v>
          </cell>
          <cell r="B9">
            <v>66.034999999999997</v>
          </cell>
          <cell r="C9">
            <v>66</v>
          </cell>
          <cell r="D9">
            <v>999</v>
          </cell>
          <cell r="E9" t="str">
            <v/>
          </cell>
          <cell r="F9">
            <v>66</v>
          </cell>
          <cell r="G9">
            <v>27</v>
          </cell>
          <cell r="H9">
            <v>4</v>
          </cell>
          <cell r="J9">
            <v>35</v>
          </cell>
          <cell r="L9" t="str">
            <v>Pavla CETKOVSKÁ</v>
          </cell>
          <cell r="M9" t="str">
            <v>Určice</v>
          </cell>
          <cell r="N9">
            <v>25.09</v>
          </cell>
          <cell r="O9">
            <v>25.03</v>
          </cell>
          <cell r="P9">
            <v>25.03</v>
          </cell>
          <cell r="R9">
            <v>25.09</v>
          </cell>
          <cell r="S9">
            <v>25.03</v>
          </cell>
          <cell r="T9">
            <v>25.03</v>
          </cell>
        </row>
        <row r="10">
          <cell r="A10">
            <v>10</v>
          </cell>
          <cell r="B10">
            <v>10.041</v>
          </cell>
          <cell r="C10">
            <v>10</v>
          </cell>
          <cell r="D10">
            <v>10</v>
          </cell>
          <cell r="E10">
            <v>9</v>
          </cell>
          <cell r="F10">
            <v>999</v>
          </cell>
          <cell r="G10" t="str">
            <v/>
          </cell>
          <cell r="H10">
            <v>5</v>
          </cell>
          <cell r="J10">
            <v>41</v>
          </cell>
          <cell r="L10" t="str">
            <v>Hana SEDLÁKOVÁ</v>
          </cell>
          <cell r="M10" t="str">
            <v>Těškovice</v>
          </cell>
          <cell r="N10">
            <v>19.170000000000002</v>
          </cell>
          <cell r="O10">
            <v>19.010000000000002</v>
          </cell>
          <cell r="P10">
            <v>19.010000000000002</v>
          </cell>
          <cell r="R10">
            <v>19.170000000000002</v>
          </cell>
          <cell r="S10">
            <v>19.010000000000002</v>
          </cell>
          <cell r="T10">
            <v>19.010000000000002</v>
          </cell>
        </row>
        <row r="11">
          <cell r="A11">
            <v>56</v>
          </cell>
          <cell r="B11">
            <v>56.051000000000002</v>
          </cell>
          <cell r="C11">
            <v>56</v>
          </cell>
          <cell r="D11">
            <v>56</v>
          </cell>
          <cell r="E11">
            <v>36</v>
          </cell>
          <cell r="F11">
            <v>999</v>
          </cell>
          <cell r="G11" t="str">
            <v/>
          </cell>
          <cell r="H11">
            <v>6</v>
          </cell>
          <cell r="J11">
            <v>51</v>
          </cell>
          <cell r="L11" t="str">
            <v>Lucie ONDERKOVÁ</v>
          </cell>
          <cell r="M11" t="str">
            <v>Skalice</v>
          </cell>
          <cell r="N11">
            <v>23.18</v>
          </cell>
          <cell r="O11">
            <v>22.52</v>
          </cell>
          <cell r="P11">
            <v>22.52</v>
          </cell>
          <cell r="R11">
            <v>23.18</v>
          </cell>
          <cell r="S11">
            <v>22.52</v>
          </cell>
          <cell r="T11">
            <v>22.52</v>
          </cell>
        </row>
        <row r="12">
          <cell r="A12">
            <v>17</v>
          </cell>
          <cell r="B12">
            <v>17.065999999999999</v>
          </cell>
          <cell r="C12">
            <v>17</v>
          </cell>
          <cell r="D12">
            <v>999</v>
          </cell>
          <cell r="E12" t="str">
            <v/>
          </cell>
          <cell r="F12">
            <v>17</v>
          </cell>
          <cell r="G12">
            <v>3</v>
          </cell>
          <cell r="H12">
            <v>7</v>
          </cell>
          <cell r="J12">
            <v>66</v>
          </cell>
          <cell r="L12" t="str">
            <v>Julie MICHALÍKOVÁ</v>
          </cell>
          <cell r="M12" t="str">
            <v>Milotice nad Bečvou</v>
          </cell>
          <cell r="N12">
            <v>19.88</v>
          </cell>
          <cell r="O12">
            <v>19.63</v>
          </cell>
          <cell r="P12">
            <v>19.63</v>
          </cell>
          <cell r="R12">
            <v>19.88</v>
          </cell>
          <cell r="S12">
            <v>19.63</v>
          </cell>
          <cell r="T12">
            <v>19.63</v>
          </cell>
        </row>
        <row r="13">
          <cell r="A13">
            <v>76</v>
          </cell>
          <cell r="B13">
            <v>76.070999999999998</v>
          </cell>
          <cell r="C13">
            <v>76</v>
          </cell>
          <cell r="D13">
            <v>76</v>
          </cell>
          <cell r="E13">
            <v>44</v>
          </cell>
          <cell r="F13">
            <v>999</v>
          </cell>
          <cell r="G13" t="str">
            <v/>
          </cell>
          <cell r="H13">
            <v>8</v>
          </cell>
          <cell r="J13">
            <v>71</v>
          </cell>
          <cell r="L13" t="str">
            <v>Lucie ČAPKOVÁ</v>
          </cell>
          <cell r="M13" t="str">
            <v>Široká Niva</v>
          </cell>
          <cell r="N13">
            <v>99.99</v>
          </cell>
          <cell r="O13">
            <v>30.32</v>
          </cell>
          <cell r="P13">
            <v>30.32</v>
          </cell>
          <cell r="R13">
            <v>99.99</v>
          </cell>
          <cell r="S13">
            <v>30.32</v>
          </cell>
          <cell r="T13">
            <v>30.32</v>
          </cell>
        </row>
        <row r="14">
          <cell r="A14">
            <v>57</v>
          </cell>
          <cell r="B14">
            <v>57.087000000000003</v>
          </cell>
          <cell r="C14">
            <v>57</v>
          </cell>
          <cell r="D14">
            <v>999</v>
          </cell>
          <cell r="E14" t="str">
            <v/>
          </cell>
          <cell r="F14">
            <v>57</v>
          </cell>
          <cell r="G14">
            <v>21</v>
          </cell>
          <cell r="H14">
            <v>9</v>
          </cell>
          <cell r="J14">
            <v>87</v>
          </cell>
          <cell r="L14" t="str">
            <v>Veronika MALÍNKOVÁ</v>
          </cell>
          <cell r="M14" t="str">
            <v>Hlubočky</v>
          </cell>
          <cell r="N14">
            <v>99.99</v>
          </cell>
          <cell r="O14">
            <v>22.65</v>
          </cell>
          <cell r="P14">
            <v>22.65</v>
          </cell>
          <cell r="R14">
            <v>99.99</v>
          </cell>
          <cell r="S14">
            <v>22.65</v>
          </cell>
          <cell r="T14">
            <v>22.65</v>
          </cell>
        </row>
        <row r="15">
          <cell r="A15">
            <v>21</v>
          </cell>
          <cell r="B15">
            <v>21.091000000000001</v>
          </cell>
          <cell r="C15">
            <v>21</v>
          </cell>
          <cell r="D15">
            <v>21</v>
          </cell>
          <cell r="E15">
            <v>18</v>
          </cell>
          <cell r="F15">
            <v>999</v>
          </cell>
          <cell r="G15" t="str">
            <v/>
          </cell>
          <cell r="H15">
            <v>10</v>
          </cell>
          <cell r="J15">
            <v>91</v>
          </cell>
          <cell r="L15" t="str">
            <v>Barbora HOMOLOVÁ</v>
          </cell>
          <cell r="M15" t="str">
            <v>Tísek</v>
          </cell>
          <cell r="N15">
            <v>19.84</v>
          </cell>
          <cell r="O15">
            <v>20.059999999999999</v>
          </cell>
          <cell r="P15">
            <v>19.84</v>
          </cell>
          <cell r="R15">
            <v>19.84</v>
          </cell>
          <cell r="S15">
            <v>20.059999999999999</v>
          </cell>
          <cell r="T15">
            <v>19.84</v>
          </cell>
        </row>
        <row r="16">
          <cell r="A16">
            <v>50</v>
          </cell>
          <cell r="B16">
            <v>50.002000000000002</v>
          </cell>
          <cell r="C16">
            <v>50</v>
          </cell>
          <cell r="D16">
            <v>50</v>
          </cell>
          <cell r="E16">
            <v>33</v>
          </cell>
          <cell r="F16">
            <v>999</v>
          </cell>
          <cell r="G16" t="str">
            <v/>
          </cell>
          <cell r="H16">
            <v>11</v>
          </cell>
          <cell r="J16">
            <v>2</v>
          </cell>
          <cell r="L16" t="str">
            <v>Tereza MARTYNKOVÁ</v>
          </cell>
          <cell r="M16" t="str">
            <v>Český Těšín - Stanislavice</v>
          </cell>
          <cell r="N16">
            <v>21.56</v>
          </cell>
          <cell r="O16">
            <v>21.52</v>
          </cell>
          <cell r="P16">
            <v>21.52</v>
          </cell>
          <cell r="R16">
            <v>21.56</v>
          </cell>
          <cell r="S16">
            <v>21.52</v>
          </cell>
          <cell r="T16">
            <v>21.52</v>
          </cell>
        </row>
        <row r="17">
          <cell r="A17">
            <v>38</v>
          </cell>
          <cell r="B17">
            <v>38.012</v>
          </cell>
          <cell r="C17">
            <v>38</v>
          </cell>
          <cell r="D17">
            <v>999</v>
          </cell>
          <cell r="E17" t="str">
            <v/>
          </cell>
          <cell r="F17">
            <v>38</v>
          </cell>
          <cell r="G17">
            <v>12</v>
          </cell>
          <cell r="H17">
            <v>12</v>
          </cell>
          <cell r="J17">
            <v>12</v>
          </cell>
          <cell r="L17" t="str">
            <v>Monika HAVLÍČKOVÁ</v>
          </cell>
          <cell r="M17" t="str">
            <v>Pavlov</v>
          </cell>
          <cell r="N17">
            <v>21.43</v>
          </cell>
          <cell r="O17">
            <v>20.79</v>
          </cell>
          <cell r="P17">
            <v>20.79</v>
          </cell>
          <cell r="R17">
            <v>21.43</v>
          </cell>
          <cell r="S17">
            <v>20.79</v>
          </cell>
          <cell r="T17">
            <v>20.79</v>
          </cell>
        </row>
        <row r="18">
          <cell r="A18">
            <v>1</v>
          </cell>
          <cell r="B18">
            <v>1.022</v>
          </cell>
          <cell r="C18">
            <v>1</v>
          </cell>
          <cell r="D18">
            <v>1</v>
          </cell>
          <cell r="E18">
            <v>1</v>
          </cell>
          <cell r="F18">
            <v>999</v>
          </cell>
          <cell r="G18" t="str">
            <v/>
          </cell>
          <cell r="H18">
            <v>13</v>
          </cell>
          <cell r="J18">
            <v>22</v>
          </cell>
          <cell r="L18" t="str">
            <v>Veronika KRPCOVÁ</v>
          </cell>
          <cell r="M18" t="str">
            <v>Michálkovice</v>
          </cell>
          <cell r="N18">
            <v>17.399999999999999</v>
          </cell>
          <cell r="O18">
            <v>17.13</v>
          </cell>
          <cell r="P18">
            <v>17.13</v>
          </cell>
          <cell r="R18">
            <v>17.399999999999999</v>
          </cell>
          <cell r="S18">
            <v>17.13</v>
          </cell>
          <cell r="T18">
            <v>17.13</v>
          </cell>
        </row>
        <row r="19">
          <cell r="A19">
            <v>73</v>
          </cell>
          <cell r="B19">
            <v>73.037000000000006</v>
          </cell>
          <cell r="C19">
            <v>73</v>
          </cell>
          <cell r="D19">
            <v>999</v>
          </cell>
          <cell r="E19" t="str">
            <v/>
          </cell>
          <cell r="F19">
            <v>73</v>
          </cell>
          <cell r="G19">
            <v>31</v>
          </cell>
          <cell r="H19">
            <v>14</v>
          </cell>
          <cell r="J19">
            <v>37</v>
          </cell>
          <cell r="L19" t="str">
            <v>Andrea DOSTÁLOVÁ</v>
          </cell>
          <cell r="M19" t="str">
            <v>Určice</v>
          </cell>
          <cell r="N19">
            <v>28.3</v>
          </cell>
          <cell r="O19">
            <v>27.24</v>
          </cell>
          <cell r="P19">
            <v>27.24</v>
          </cell>
          <cell r="R19">
            <v>28.3</v>
          </cell>
          <cell r="S19">
            <v>27.24</v>
          </cell>
          <cell r="T19">
            <v>27.24</v>
          </cell>
        </row>
        <row r="20">
          <cell r="A20">
            <v>18</v>
          </cell>
          <cell r="B20">
            <v>18.042000000000002</v>
          </cell>
          <cell r="C20">
            <v>18</v>
          </cell>
          <cell r="D20">
            <v>18</v>
          </cell>
          <cell r="E20">
            <v>15</v>
          </cell>
          <cell r="F20">
            <v>999</v>
          </cell>
          <cell r="G20" t="str">
            <v/>
          </cell>
          <cell r="H20">
            <v>15</v>
          </cell>
          <cell r="J20">
            <v>42</v>
          </cell>
          <cell r="L20" t="str">
            <v>Anna KRAYZLOVÁ</v>
          </cell>
          <cell r="M20" t="str">
            <v>Těškovice</v>
          </cell>
          <cell r="N20">
            <v>23.08</v>
          </cell>
          <cell r="O20">
            <v>19.63</v>
          </cell>
          <cell r="P20">
            <v>19.63</v>
          </cell>
          <cell r="R20">
            <v>23.08</v>
          </cell>
          <cell r="S20">
            <v>19.63</v>
          </cell>
          <cell r="T20">
            <v>19.63</v>
          </cell>
        </row>
        <row r="21">
          <cell r="A21">
            <v>20</v>
          </cell>
          <cell r="B21">
            <v>20.052</v>
          </cell>
          <cell r="C21">
            <v>20</v>
          </cell>
          <cell r="D21">
            <v>20</v>
          </cell>
          <cell r="E21">
            <v>17</v>
          </cell>
          <cell r="F21">
            <v>999</v>
          </cell>
          <cell r="G21" t="str">
            <v/>
          </cell>
          <cell r="H21">
            <v>16</v>
          </cell>
          <cell r="J21">
            <v>52</v>
          </cell>
          <cell r="L21" t="str">
            <v>Jana POLACHOVÁ</v>
          </cell>
          <cell r="M21" t="str">
            <v>Skalice</v>
          </cell>
          <cell r="N21">
            <v>19.68</v>
          </cell>
          <cell r="O21">
            <v>24.12</v>
          </cell>
          <cell r="P21">
            <v>19.68</v>
          </cell>
          <cell r="R21">
            <v>19.68</v>
          </cell>
          <cell r="S21">
            <v>24.12</v>
          </cell>
          <cell r="T21">
            <v>19.68</v>
          </cell>
        </row>
        <row r="22">
          <cell r="A22">
            <v>9</v>
          </cell>
          <cell r="B22">
            <v>9.07</v>
          </cell>
          <cell r="C22">
            <v>9</v>
          </cell>
          <cell r="D22">
            <v>999</v>
          </cell>
          <cell r="E22" t="str">
            <v/>
          </cell>
          <cell r="F22">
            <v>9</v>
          </cell>
          <cell r="G22">
            <v>1</v>
          </cell>
          <cell r="H22">
            <v>17</v>
          </cell>
          <cell r="J22">
            <v>70</v>
          </cell>
          <cell r="L22" t="str">
            <v>Michaela HYNČICOVÁ</v>
          </cell>
          <cell r="M22" t="str">
            <v>Milotice nad Bečvou</v>
          </cell>
          <cell r="N22">
            <v>19.149999999999999</v>
          </cell>
          <cell r="O22">
            <v>18.78</v>
          </cell>
          <cell r="P22">
            <v>18.78</v>
          </cell>
          <cell r="R22">
            <v>19.149999999999999</v>
          </cell>
          <cell r="S22">
            <v>18.78</v>
          </cell>
          <cell r="T22">
            <v>18.78</v>
          </cell>
        </row>
        <row r="23">
          <cell r="A23">
            <v>75</v>
          </cell>
          <cell r="B23">
            <v>75.072000000000003</v>
          </cell>
          <cell r="C23">
            <v>75</v>
          </cell>
          <cell r="D23">
            <v>75</v>
          </cell>
          <cell r="E23">
            <v>43</v>
          </cell>
          <cell r="F23">
            <v>999</v>
          </cell>
          <cell r="G23" t="str">
            <v/>
          </cell>
          <cell r="H23">
            <v>18</v>
          </cell>
          <cell r="J23">
            <v>72</v>
          </cell>
          <cell r="L23" t="str">
            <v>Martina BARČÍKOVÁ</v>
          </cell>
          <cell r="M23" t="str">
            <v>Široká Niva</v>
          </cell>
          <cell r="N23">
            <v>30.02</v>
          </cell>
          <cell r="O23">
            <v>34.31</v>
          </cell>
          <cell r="P23">
            <v>30.02</v>
          </cell>
          <cell r="R23">
            <v>30.02</v>
          </cell>
          <cell r="S23">
            <v>34.31</v>
          </cell>
          <cell r="T23">
            <v>30.02</v>
          </cell>
        </row>
        <row r="24">
          <cell r="A24">
            <v>53</v>
          </cell>
          <cell r="B24">
            <v>53.085999999999999</v>
          </cell>
          <cell r="C24">
            <v>53</v>
          </cell>
          <cell r="D24">
            <v>999</v>
          </cell>
          <cell r="E24" t="str">
            <v/>
          </cell>
          <cell r="F24">
            <v>53</v>
          </cell>
          <cell r="G24">
            <v>19</v>
          </cell>
          <cell r="H24">
            <v>19</v>
          </cell>
          <cell r="J24">
            <v>86</v>
          </cell>
          <cell r="L24" t="str">
            <v>Miroslava NAVRÁTILOVÁ</v>
          </cell>
          <cell r="M24" t="str">
            <v>Hlubočky</v>
          </cell>
          <cell r="N24">
            <v>26.14</v>
          </cell>
          <cell r="O24">
            <v>21.78</v>
          </cell>
          <cell r="P24">
            <v>21.78</v>
          </cell>
          <cell r="R24">
            <v>26.14</v>
          </cell>
          <cell r="S24">
            <v>21.78</v>
          </cell>
          <cell r="T24">
            <v>21.78</v>
          </cell>
        </row>
        <row r="25">
          <cell r="A25">
            <v>27</v>
          </cell>
          <cell r="B25">
            <v>27.091999999999999</v>
          </cell>
          <cell r="C25">
            <v>27</v>
          </cell>
          <cell r="D25">
            <v>27</v>
          </cell>
          <cell r="E25">
            <v>20</v>
          </cell>
          <cell r="F25">
            <v>999</v>
          </cell>
          <cell r="G25" t="str">
            <v/>
          </cell>
          <cell r="H25">
            <v>20</v>
          </cell>
          <cell r="J25">
            <v>92</v>
          </cell>
          <cell r="L25" t="str">
            <v>Lucie JEDLIČKOVÁ</v>
          </cell>
          <cell r="M25" t="str">
            <v>Tísek</v>
          </cell>
          <cell r="N25">
            <v>28.82</v>
          </cell>
          <cell r="O25">
            <v>19.989999999999998</v>
          </cell>
          <cell r="P25">
            <v>19.989999999999998</v>
          </cell>
          <cell r="R25">
            <v>28.82</v>
          </cell>
          <cell r="S25">
            <v>19.989999999999998</v>
          </cell>
          <cell r="T25">
            <v>19.989999999999998</v>
          </cell>
        </row>
        <row r="26">
          <cell r="A26">
            <v>14</v>
          </cell>
          <cell r="B26">
            <v>14.003</v>
          </cell>
          <cell r="C26">
            <v>14</v>
          </cell>
          <cell r="D26">
            <v>14</v>
          </cell>
          <cell r="E26">
            <v>12</v>
          </cell>
          <cell r="F26">
            <v>999</v>
          </cell>
          <cell r="G26" t="str">
            <v/>
          </cell>
          <cell r="H26">
            <v>21</v>
          </cell>
          <cell r="J26">
            <v>3</v>
          </cell>
          <cell r="L26" t="str">
            <v>Johana PALOWSKÁ</v>
          </cell>
          <cell r="M26" t="str">
            <v>Český Těšín - Stanislavice</v>
          </cell>
          <cell r="N26">
            <v>19.39</v>
          </cell>
          <cell r="O26">
            <v>26.4</v>
          </cell>
          <cell r="P26">
            <v>19.39</v>
          </cell>
          <cell r="R26">
            <v>19.39</v>
          </cell>
          <cell r="S26">
            <v>26.4</v>
          </cell>
          <cell r="T26">
            <v>19.39</v>
          </cell>
        </row>
        <row r="27">
          <cell r="A27">
            <v>34</v>
          </cell>
          <cell r="B27">
            <v>34.012999999999998</v>
          </cell>
          <cell r="C27">
            <v>34</v>
          </cell>
          <cell r="D27">
            <v>999</v>
          </cell>
          <cell r="E27" t="str">
            <v/>
          </cell>
          <cell r="F27">
            <v>34</v>
          </cell>
          <cell r="G27">
            <v>10</v>
          </cell>
          <cell r="H27">
            <v>22</v>
          </cell>
          <cell r="J27">
            <v>13</v>
          </cell>
          <cell r="L27" t="str">
            <v>Tereza HAVLÍČKOVÁ</v>
          </cell>
          <cell r="M27" t="str">
            <v>Pavlov</v>
          </cell>
          <cell r="N27">
            <v>20.95</v>
          </cell>
          <cell r="O27">
            <v>20.58</v>
          </cell>
          <cell r="P27">
            <v>20.58</v>
          </cell>
          <cell r="R27">
            <v>20.95</v>
          </cell>
          <cell r="S27">
            <v>20.58</v>
          </cell>
          <cell r="T27">
            <v>20.58</v>
          </cell>
        </row>
        <row r="28">
          <cell r="A28">
            <v>5</v>
          </cell>
          <cell r="B28">
            <v>5.0229999999999997</v>
          </cell>
          <cell r="C28">
            <v>5</v>
          </cell>
          <cell r="D28">
            <v>5</v>
          </cell>
          <cell r="E28">
            <v>5</v>
          </cell>
          <cell r="F28">
            <v>999</v>
          </cell>
          <cell r="G28" t="str">
            <v/>
          </cell>
          <cell r="H28">
            <v>23</v>
          </cell>
          <cell r="J28">
            <v>23</v>
          </cell>
          <cell r="L28" t="str">
            <v>Hana PASTORKOVÁ</v>
          </cell>
          <cell r="M28" t="str">
            <v>Michálkovice</v>
          </cell>
          <cell r="N28">
            <v>18.600000000000001</v>
          </cell>
          <cell r="O28">
            <v>18.34</v>
          </cell>
          <cell r="P28">
            <v>18.34</v>
          </cell>
          <cell r="R28">
            <v>18.600000000000001</v>
          </cell>
          <cell r="S28">
            <v>18.34</v>
          </cell>
          <cell r="T28">
            <v>18.34</v>
          </cell>
        </row>
        <row r="29">
          <cell r="A29">
            <v>72</v>
          </cell>
          <cell r="B29">
            <v>72.039000000000001</v>
          </cell>
          <cell r="C29">
            <v>72</v>
          </cell>
          <cell r="D29">
            <v>999</v>
          </cell>
          <cell r="E29" t="str">
            <v/>
          </cell>
          <cell r="F29">
            <v>72</v>
          </cell>
          <cell r="G29">
            <v>30</v>
          </cell>
          <cell r="H29">
            <v>24</v>
          </cell>
          <cell r="J29">
            <v>39</v>
          </cell>
          <cell r="L29" t="str">
            <v>Miroslava ČECHOVÁ</v>
          </cell>
          <cell r="M29" t="str">
            <v>Určice</v>
          </cell>
          <cell r="N29">
            <v>27.51</v>
          </cell>
          <cell r="O29">
            <v>26.55</v>
          </cell>
          <cell r="P29">
            <v>26.55</v>
          </cell>
          <cell r="R29">
            <v>27.51</v>
          </cell>
          <cell r="S29">
            <v>26.55</v>
          </cell>
          <cell r="T29">
            <v>26.55</v>
          </cell>
        </row>
        <row r="30">
          <cell r="A30">
            <v>12</v>
          </cell>
          <cell r="B30">
            <v>12.042999999999999</v>
          </cell>
          <cell r="C30">
            <v>12</v>
          </cell>
          <cell r="D30">
            <v>12</v>
          </cell>
          <cell r="E30">
            <v>11</v>
          </cell>
          <cell r="F30">
            <v>999</v>
          </cell>
          <cell r="G30" t="str">
            <v/>
          </cell>
          <cell r="H30">
            <v>25</v>
          </cell>
          <cell r="J30">
            <v>43</v>
          </cell>
          <cell r="L30" t="str">
            <v>Karolína MUČKOVÁ</v>
          </cell>
          <cell r="M30" t="str">
            <v>Těškovice</v>
          </cell>
          <cell r="N30">
            <v>19.3</v>
          </cell>
          <cell r="O30">
            <v>19.61</v>
          </cell>
          <cell r="P30">
            <v>19.3</v>
          </cell>
          <cell r="R30">
            <v>19.3</v>
          </cell>
          <cell r="S30">
            <v>19.61</v>
          </cell>
          <cell r="T30">
            <v>19.3</v>
          </cell>
        </row>
        <row r="31">
          <cell r="A31">
            <v>15</v>
          </cell>
          <cell r="B31">
            <v>15.053000000000001</v>
          </cell>
          <cell r="C31">
            <v>15</v>
          </cell>
          <cell r="D31">
            <v>15</v>
          </cell>
          <cell r="E31">
            <v>13</v>
          </cell>
          <cell r="F31">
            <v>999</v>
          </cell>
          <cell r="G31" t="str">
            <v/>
          </cell>
          <cell r="H31">
            <v>26</v>
          </cell>
          <cell r="J31">
            <v>53</v>
          </cell>
          <cell r="L31" t="str">
            <v>Natálie BOJKOVÁ</v>
          </cell>
          <cell r="M31" t="str">
            <v>Skalice</v>
          </cell>
          <cell r="N31">
            <v>19.86</v>
          </cell>
          <cell r="O31">
            <v>19.57</v>
          </cell>
          <cell r="P31">
            <v>19.57</v>
          </cell>
          <cell r="R31">
            <v>19.86</v>
          </cell>
          <cell r="S31">
            <v>19.57</v>
          </cell>
          <cell r="T31">
            <v>19.57</v>
          </cell>
        </row>
        <row r="32">
          <cell r="A32">
            <v>24</v>
          </cell>
          <cell r="B32">
            <v>24.062999999999999</v>
          </cell>
          <cell r="C32">
            <v>24</v>
          </cell>
          <cell r="D32">
            <v>999</v>
          </cell>
          <cell r="E32" t="str">
            <v/>
          </cell>
          <cell r="F32">
            <v>24</v>
          </cell>
          <cell r="G32">
            <v>5</v>
          </cell>
          <cell r="H32">
            <v>27</v>
          </cell>
          <cell r="J32">
            <v>63</v>
          </cell>
          <cell r="L32" t="str">
            <v>Radka FRKALOVÁ</v>
          </cell>
          <cell r="M32" t="str">
            <v>Milotice nad Bečvou</v>
          </cell>
          <cell r="N32">
            <v>20.27</v>
          </cell>
          <cell r="O32">
            <v>19.920000000000002</v>
          </cell>
          <cell r="P32">
            <v>19.920000000000002</v>
          </cell>
          <cell r="R32">
            <v>20.27</v>
          </cell>
          <cell r="S32">
            <v>19.920000000000002</v>
          </cell>
          <cell r="T32">
            <v>19.920000000000002</v>
          </cell>
        </row>
        <row r="33">
          <cell r="A33">
            <v>70</v>
          </cell>
          <cell r="B33">
            <v>70.072999999999993</v>
          </cell>
          <cell r="C33">
            <v>70</v>
          </cell>
          <cell r="D33">
            <v>70</v>
          </cell>
          <cell r="E33">
            <v>42</v>
          </cell>
          <cell r="F33">
            <v>999</v>
          </cell>
          <cell r="G33" t="str">
            <v/>
          </cell>
          <cell r="H33">
            <v>28</v>
          </cell>
          <cell r="J33">
            <v>73</v>
          </cell>
          <cell r="L33" t="str">
            <v>Erika JELÍNKOVÁ</v>
          </cell>
          <cell r="M33" t="str">
            <v>Široká Niva</v>
          </cell>
          <cell r="N33">
            <v>25.5</v>
          </cell>
          <cell r="O33">
            <v>99.99</v>
          </cell>
          <cell r="P33">
            <v>25.5</v>
          </cell>
          <cell r="R33">
            <v>25.5</v>
          </cell>
          <cell r="S33">
            <v>99.99</v>
          </cell>
          <cell r="T33">
            <v>25.5</v>
          </cell>
        </row>
        <row r="34">
          <cell r="A34">
            <v>47</v>
          </cell>
          <cell r="B34">
            <v>47.085000000000001</v>
          </cell>
          <cell r="C34">
            <v>47</v>
          </cell>
          <cell r="D34">
            <v>999</v>
          </cell>
          <cell r="E34" t="str">
            <v/>
          </cell>
          <cell r="F34">
            <v>47</v>
          </cell>
          <cell r="G34">
            <v>15</v>
          </cell>
          <cell r="H34">
            <v>29</v>
          </cell>
          <cell r="J34">
            <v>85</v>
          </cell>
          <cell r="L34" t="str">
            <v>Dana KRABICOVÁ</v>
          </cell>
          <cell r="M34" t="str">
            <v>Hlubočky</v>
          </cell>
          <cell r="N34">
            <v>21.26</v>
          </cell>
          <cell r="O34">
            <v>21.63</v>
          </cell>
          <cell r="P34">
            <v>21.26</v>
          </cell>
          <cell r="R34">
            <v>21.26</v>
          </cell>
          <cell r="S34">
            <v>21.63</v>
          </cell>
          <cell r="T34">
            <v>21.26</v>
          </cell>
        </row>
        <row r="35">
          <cell r="A35">
            <v>54</v>
          </cell>
          <cell r="B35">
            <v>54.094000000000001</v>
          </cell>
          <cell r="C35">
            <v>54</v>
          </cell>
          <cell r="D35">
            <v>54</v>
          </cell>
          <cell r="E35">
            <v>35</v>
          </cell>
          <cell r="F35">
            <v>999</v>
          </cell>
          <cell r="G35" t="str">
            <v/>
          </cell>
          <cell r="H35">
            <v>30</v>
          </cell>
          <cell r="J35">
            <v>94</v>
          </cell>
          <cell r="L35" t="str">
            <v>Denisa ŠENKOVÁ</v>
          </cell>
          <cell r="M35" t="str">
            <v>Tísek</v>
          </cell>
          <cell r="N35">
            <v>34.049999999999997</v>
          </cell>
          <cell r="O35">
            <v>21.78</v>
          </cell>
          <cell r="P35">
            <v>21.78</v>
          </cell>
          <cell r="R35">
            <v>34.049999999999997</v>
          </cell>
          <cell r="S35">
            <v>21.78</v>
          </cell>
          <cell r="T35">
            <v>21.78</v>
          </cell>
        </row>
        <row r="36">
          <cell r="A36">
            <v>31</v>
          </cell>
          <cell r="B36">
            <v>31.004000000000001</v>
          </cell>
          <cell r="C36">
            <v>31</v>
          </cell>
          <cell r="D36">
            <v>31</v>
          </cell>
          <cell r="E36">
            <v>23</v>
          </cell>
          <cell r="F36">
            <v>999</v>
          </cell>
          <cell r="G36" t="str">
            <v/>
          </cell>
          <cell r="H36">
            <v>31</v>
          </cell>
          <cell r="J36">
            <v>4</v>
          </cell>
          <cell r="L36" t="str">
            <v>Dorota GRZEGORZOVÁ</v>
          </cell>
          <cell r="M36" t="str">
            <v>Český Těšín - Stanislavice</v>
          </cell>
          <cell r="N36">
            <v>20.29</v>
          </cell>
          <cell r="O36">
            <v>20.68</v>
          </cell>
          <cell r="P36">
            <v>20.29</v>
          </cell>
          <cell r="R36">
            <v>20.29</v>
          </cell>
          <cell r="S36">
            <v>20.68</v>
          </cell>
          <cell r="T36">
            <v>20.29</v>
          </cell>
        </row>
        <row r="37">
          <cell r="A37">
            <v>60</v>
          </cell>
          <cell r="B37">
            <v>60.014000000000003</v>
          </cell>
          <cell r="C37">
            <v>60</v>
          </cell>
          <cell r="D37">
            <v>999</v>
          </cell>
          <cell r="E37" t="str">
            <v/>
          </cell>
          <cell r="F37">
            <v>60</v>
          </cell>
          <cell r="G37">
            <v>23</v>
          </cell>
          <cell r="H37">
            <v>32</v>
          </cell>
          <cell r="J37">
            <v>14</v>
          </cell>
          <cell r="L37" t="str">
            <v>Simona KOPOVÁ</v>
          </cell>
          <cell r="M37" t="str">
            <v>Pavlov</v>
          </cell>
          <cell r="N37">
            <v>23.1</v>
          </cell>
          <cell r="O37">
            <v>99.99</v>
          </cell>
          <cell r="P37">
            <v>23.1</v>
          </cell>
          <cell r="R37">
            <v>23.1</v>
          </cell>
          <cell r="S37">
            <v>99.99</v>
          </cell>
          <cell r="T37">
            <v>23.1</v>
          </cell>
        </row>
        <row r="38">
          <cell r="A38">
            <v>3</v>
          </cell>
          <cell r="B38">
            <v>3.0259999999999998</v>
          </cell>
          <cell r="C38">
            <v>3</v>
          </cell>
          <cell r="D38">
            <v>3</v>
          </cell>
          <cell r="E38">
            <v>3</v>
          </cell>
          <cell r="F38">
            <v>999</v>
          </cell>
          <cell r="G38" t="str">
            <v/>
          </cell>
          <cell r="H38">
            <v>33</v>
          </cell>
          <cell r="J38">
            <v>26</v>
          </cell>
          <cell r="L38" t="str">
            <v>Nikola ŠKULTETYOVÁ</v>
          </cell>
          <cell r="M38" t="str">
            <v>Michálkovice</v>
          </cell>
          <cell r="N38">
            <v>19.53</v>
          </cell>
          <cell r="O38">
            <v>17.989999999999998</v>
          </cell>
          <cell r="P38">
            <v>17.989999999999998</v>
          </cell>
          <cell r="R38">
            <v>19.53</v>
          </cell>
          <cell r="S38">
            <v>17.989999999999998</v>
          </cell>
          <cell r="T38">
            <v>17.989999999999998</v>
          </cell>
        </row>
        <row r="39">
          <cell r="A39">
            <v>74</v>
          </cell>
          <cell r="B39">
            <v>74.034000000000006</v>
          </cell>
          <cell r="C39">
            <v>74</v>
          </cell>
          <cell r="D39">
            <v>999</v>
          </cell>
          <cell r="E39" t="str">
            <v/>
          </cell>
          <cell r="F39">
            <v>74</v>
          </cell>
          <cell r="G39">
            <v>32</v>
          </cell>
          <cell r="H39">
            <v>34</v>
          </cell>
          <cell r="J39">
            <v>34</v>
          </cell>
          <cell r="L39" t="str">
            <v>Blanka CETKOVSKÁ</v>
          </cell>
          <cell r="M39" t="str">
            <v>Určice</v>
          </cell>
          <cell r="N39">
            <v>28.86</v>
          </cell>
          <cell r="O39">
            <v>99.99</v>
          </cell>
          <cell r="P39">
            <v>28.86</v>
          </cell>
          <cell r="R39">
            <v>28.86</v>
          </cell>
          <cell r="S39">
            <v>99.99</v>
          </cell>
          <cell r="T39">
            <v>28.86</v>
          </cell>
        </row>
        <row r="40">
          <cell r="A40">
            <v>37</v>
          </cell>
          <cell r="B40">
            <v>37.043999999999997</v>
          </cell>
          <cell r="C40">
            <v>37</v>
          </cell>
          <cell r="D40">
            <v>37</v>
          </cell>
          <cell r="E40">
            <v>26</v>
          </cell>
          <cell r="F40">
            <v>999</v>
          </cell>
          <cell r="G40" t="str">
            <v/>
          </cell>
          <cell r="H40">
            <v>35</v>
          </cell>
          <cell r="J40">
            <v>44</v>
          </cell>
          <cell r="L40" t="str">
            <v>Adéla NOSKOVÁ</v>
          </cell>
          <cell r="M40" t="str">
            <v>Těškovice</v>
          </cell>
          <cell r="N40">
            <v>20.78</v>
          </cell>
          <cell r="O40">
            <v>99.99</v>
          </cell>
          <cell r="P40">
            <v>20.78</v>
          </cell>
          <cell r="R40">
            <v>20.78</v>
          </cell>
          <cell r="S40">
            <v>99.99</v>
          </cell>
          <cell r="T40">
            <v>20.78</v>
          </cell>
        </row>
        <row r="41">
          <cell r="A41">
            <v>28</v>
          </cell>
          <cell r="B41">
            <v>28.053999999999998</v>
          </cell>
          <cell r="C41">
            <v>28</v>
          </cell>
          <cell r="D41">
            <v>28</v>
          </cell>
          <cell r="E41">
            <v>21</v>
          </cell>
          <cell r="F41">
            <v>999</v>
          </cell>
          <cell r="G41" t="str">
            <v/>
          </cell>
          <cell r="H41">
            <v>36</v>
          </cell>
          <cell r="J41">
            <v>54</v>
          </cell>
          <cell r="L41" t="str">
            <v>Anežka ŠVRČKOVÁ</v>
          </cell>
          <cell r="M41" t="str">
            <v>Skalice</v>
          </cell>
          <cell r="N41">
            <v>20.07</v>
          </cell>
          <cell r="O41">
            <v>99.99</v>
          </cell>
          <cell r="P41">
            <v>20.07</v>
          </cell>
          <cell r="R41">
            <v>20.07</v>
          </cell>
          <cell r="S41">
            <v>99.99</v>
          </cell>
          <cell r="T41">
            <v>20.07</v>
          </cell>
        </row>
        <row r="42">
          <cell r="A42">
            <v>35</v>
          </cell>
          <cell r="B42">
            <v>35.067</v>
          </cell>
          <cell r="C42">
            <v>35</v>
          </cell>
          <cell r="D42">
            <v>999</v>
          </cell>
          <cell r="E42" t="str">
            <v/>
          </cell>
          <cell r="F42">
            <v>35</v>
          </cell>
          <cell r="G42">
            <v>11</v>
          </cell>
          <cell r="H42">
            <v>37</v>
          </cell>
          <cell r="J42">
            <v>67</v>
          </cell>
          <cell r="L42" t="str">
            <v>Romana FIDERMÁKOVÁ</v>
          </cell>
          <cell r="M42" t="str">
            <v>Milotice nad Bečvou</v>
          </cell>
          <cell r="N42">
            <v>20.6</v>
          </cell>
          <cell r="O42">
            <v>99.99</v>
          </cell>
          <cell r="P42">
            <v>20.6</v>
          </cell>
          <cell r="R42">
            <v>20.6</v>
          </cell>
          <cell r="S42">
            <v>99.99</v>
          </cell>
          <cell r="T42">
            <v>20.6</v>
          </cell>
        </row>
        <row r="43">
          <cell r="A43">
            <v>77</v>
          </cell>
          <cell r="B43">
            <v>77.073999999999998</v>
          </cell>
          <cell r="C43">
            <v>77</v>
          </cell>
          <cell r="D43">
            <v>77</v>
          </cell>
          <cell r="E43">
            <v>45</v>
          </cell>
          <cell r="F43">
            <v>999</v>
          </cell>
          <cell r="G43" t="str">
            <v/>
          </cell>
          <cell r="H43">
            <v>38</v>
          </cell>
          <cell r="J43">
            <v>74</v>
          </cell>
          <cell r="L43" t="str">
            <v>Lucie DOMANICKÁ</v>
          </cell>
          <cell r="M43" t="str">
            <v>Široká Niva</v>
          </cell>
          <cell r="N43">
            <v>37.119999999999997</v>
          </cell>
          <cell r="O43">
            <v>99.99</v>
          </cell>
          <cell r="P43">
            <v>37.119999999999997</v>
          </cell>
          <cell r="R43">
            <v>37.119999999999997</v>
          </cell>
          <cell r="S43">
            <v>99.99</v>
          </cell>
          <cell r="T43">
            <v>37.119999999999997</v>
          </cell>
        </row>
        <row r="44">
          <cell r="A44">
            <v>32</v>
          </cell>
          <cell r="B44">
            <v>32.082000000000001</v>
          </cell>
          <cell r="C44">
            <v>32</v>
          </cell>
          <cell r="D44">
            <v>999</v>
          </cell>
          <cell r="E44" t="str">
            <v/>
          </cell>
          <cell r="F44">
            <v>32</v>
          </cell>
          <cell r="G44">
            <v>9</v>
          </cell>
          <cell r="H44">
            <v>39</v>
          </cell>
          <cell r="J44">
            <v>82</v>
          </cell>
          <cell r="L44" t="str">
            <v>Veronika MLČÁKOVÁ</v>
          </cell>
          <cell r="M44" t="str">
            <v>Hlubočky</v>
          </cell>
          <cell r="N44">
            <v>20.32</v>
          </cell>
          <cell r="O44">
            <v>99.99</v>
          </cell>
          <cell r="P44">
            <v>20.32</v>
          </cell>
          <cell r="R44">
            <v>20.32</v>
          </cell>
          <cell r="S44">
            <v>99.99</v>
          </cell>
          <cell r="T44">
            <v>20.32</v>
          </cell>
        </row>
        <row r="45">
          <cell r="A45">
            <v>19</v>
          </cell>
          <cell r="B45">
            <v>19.093</v>
          </cell>
          <cell r="C45">
            <v>19</v>
          </cell>
          <cell r="D45">
            <v>19</v>
          </cell>
          <cell r="E45">
            <v>16</v>
          </cell>
          <cell r="F45">
            <v>999</v>
          </cell>
          <cell r="G45" t="str">
            <v/>
          </cell>
          <cell r="H45">
            <v>40</v>
          </cell>
          <cell r="J45">
            <v>93</v>
          </cell>
          <cell r="L45" t="str">
            <v>Michaela KRAYZLOVÁ</v>
          </cell>
          <cell r="M45" t="str">
            <v>Tísek</v>
          </cell>
          <cell r="N45">
            <v>19.68</v>
          </cell>
          <cell r="O45">
            <v>21.83</v>
          </cell>
          <cell r="P45">
            <v>19.68</v>
          </cell>
          <cell r="R45">
            <v>19.68</v>
          </cell>
          <cell r="S45">
            <v>21.83</v>
          </cell>
          <cell r="T45">
            <v>19.68</v>
          </cell>
        </row>
        <row r="46">
          <cell r="A46">
            <v>42</v>
          </cell>
          <cell r="B46">
            <v>42.005000000000003</v>
          </cell>
          <cell r="C46">
            <v>42</v>
          </cell>
          <cell r="D46">
            <v>42</v>
          </cell>
          <cell r="E46">
            <v>30</v>
          </cell>
          <cell r="F46">
            <v>999</v>
          </cell>
          <cell r="G46" t="str">
            <v/>
          </cell>
          <cell r="H46">
            <v>41</v>
          </cell>
          <cell r="J46">
            <v>5</v>
          </cell>
          <cell r="L46" t="str">
            <v>Alexandra URBANCZYKOVÁ</v>
          </cell>
          <cell r="M46" t="str">
            <v>Český Těšín - Stanislavice</v>
          </cell>
          <cell r="N46">
            <v>21.35</v>
          </cell>
          <cell r="O46">
            <v>20.99</v>
          </cell>
          <cell r="P46">
            <v>20.99</v>
          </cell>
          <cell r="R46">
            <v>21.35</v>
          </cell>
          <cell r="S46">
            <v>20.99</v>
          </cell>
          <cell r="T46">
            <v>20.99</v>
          </cell>
        </row>
        <row r="47">
          <cell r="A47">
            <v>61</v>
          </cell>
          <cell r="B47">
            <v>61.015000000000001</v>
          </cell>
          <cell r="C47">
            <v>61</v>
          </cell>
          <cell r="D47">
            <v>999</v>
          </cell>
          <cell r="E47" t="str">
            <v/>
          </cell>
          <cell r="F47">
            <v>61</v>
          </cell>
          <cell r="G47">
            <v>24</v>
          </cell>
          <cell r="H47">
            <v>42</v>
          </cell>
          <cell r="J47">
            <v>15</v>
          </cell>
          <cell r="L47" t="str">
            <v>Lucie DOSTÁLOVÁ</v>
          </cell>
          <cell r="M47" t="str">
            <v>Pavlov</v>
          </cell>
          <cell r="N47">
            <v>26.89</v>
          </cell>
          <cell r="O47">
            <v>23.17</v>
          </cell>
          <cell r="P47">
            <v>23.17</v>
          </cell>
          <cell r="R47">
            <v>26.89</v>
          </cell>
          <cell r="S47">
            <v>23.17</v>
          </cell>
          <cell r="T47">
            <v>23.17</v>
          </cell>
        </row>
        <row r="48">
          <cell r="A48">
            <v>2</v>
          </cell>
          <cell r="B48">
            <v>2.0249999999999999</v>
          </cell>
          <cell r="C48">
            <v>2</v>
          </cell>
          <cell r="D48">
            <v>2</v>
          </cell>
          <cell r="E48">
            <v>2</v>
          </cell>
          <cell r="F48">
            <v>999</v>
          </cell>
          <cell r="G48" t="str">
            <v/>
          </cell>
          <cell r="H48">
            <v>43</v>
          </cell>
          <cell r="J48">
            <v>25</v>
          </cell>
          <cell r="L48" t="str">
            <v>Martina PEKROVÁ</v>
          </cell>
          <cell r="M48" t="str">
            <v>Michálkovice</v>
          </cell>
          <cell r="N48">
            <v>17.73</v>
          </cell>
          <cell r="O48">
            <v>17.53</v>
          </cell>
          <cell r="P48">
            <v>17.53</v>
          </cell>
          <cell r="R48">
            <v>17.73</v>
          </cell>
          <cell r="S48">
            <v>17.53</v>
          </cell>
          <cell r="T48">
            <v>17.53</v>
          </cell>
        </row>
        <row r="49">
          <cell r="A49">
            <v>67</v>
          </cell>
          <cell r="B49">
            <v>67.031000000000006</v>
          </cell>
          <cell r="C49">
            <v>67</v>
          </cell>
          <cell r="D49">
            <v>999</v>
          </cell>
          <cell r="E49" t="str">
            <v/>
          </cell>
          <cell r="F49">
            <v>67</v>
          </cell>
          <cell r="G49">
            <v>28</v>
          </cell>
          <cell r="H49">
            <v>44</v>
          </cell>
          <cell r="J49">
            <v>31</v>
          </cell>
          <cell r="L49" t="str">
            <v>Veronika MIRVALDOVÁ</v>
          </cell>
          <cell r="M49" t="str">
            <v>Určice</v>
          </cell>
          <cell r="N49">
            <v>26.16</v>
          </cell>
          <cell r="O49">
            <v>25.07</v>
          </cell>
          <cell r="P49">
            <v>25.07</v>
          </cell>
          <cell r="R49">
            <v>26.16</v>
          </cell>
          <cell r="S49">
            <v>25.07</v>
          </cell>
          <cell r="T49">
            <v>25.07</v>
          </cell>
        </row>
        <row r="50">
          <cell r="A50">
            <v>43</v>
          </cell>
          <cell r="B50">
            <v>43.045000000000002</v>
          </cell>
          <cell r="C50">
            <v>43</v>
          </cell>
          <cell r="D50">
            <v>43</v>
          </cell>
          <cell r="E50">
            <v>31</v>
          </cell>
          <cell r="F50">
            <v>999</v>
          </cell>
          <cell r="G50" t="str">
            <v/>
          </cell>
          <cell r="H50">
            <v>45</v>
          </cell>
          <cell r="J50">
            <v>45</v>
          </cell>
          <cell r="L50" t="str">
            <v>Patricie SÝKOROVÁ</v>
          </cell>
          <cell r="M50" t="str">
            <v>Těškovice</v>
          </cell>
          <cell r="N50">
            <v>99.99</v>
          </cell>
          <cell r="O50">
            <v>21</v>
          </cell>
          <cell r="P50">
            <v>21</v>
          </cell>
          <cell r="R50">
            <v>99.99</v>
          </cell>
          <cell r="S50">
            <v>21</v>
          </cell>
          <cell r="T50">
            <v>21</v>
          </cell>
        </row>
        <row r="51">
          <cell r="A51">
            <v>11</v>
          </cell>
          <cell r="B51">
            <v>11.055</v>
          </cell>
          <cell r="C51">
            <v>11</v>
          </cell>
          <cell r="D51">
            <v>11</v>
          </cell>
          <cell r="E51">
            <v>10</v>
          </cell>
          <cell r="F51">
            <v>999</v>
          </cell>
          <cell r="G51" t="str">
            <v/>
          </cell>
          <cell r="H51">
            <v>46</v>
          </cell>
          <cell r="J51">
            <v>55</v>
          </cell>
          <cell r="L51" t="str">
            <v>Nikola PĚTROŠOVÁ</v>
          </cell>
          <cell r="M51" t="str">
            <v>Skalice</v>
          </cell>
          <cell r="N51">
            <v>19.09</v>
          </cell>
          <cell r="O51">
            <v>19.079999999999998</v>
          </cell>
          <cell r="P51">
            <v>19.079999999999998</v>
          </cell>
          <cell r="R51">
            <v>19.09</v>
          </cell>
          <cell r="S51">
            <v>19.079999999999998</v>
          </cell>
          <cell r="T51">
            <v>19.079999999999998</v>
          </cell>
        </row>
        <row r="52">
          <cell r="A52">
            <v>29</v>
          </cell>
          <cell r="B52">
            <v>29.062000000000001</v>
          </cell>
          <cell r="C52">
            <v>29</v>
          </cell>
          <cell r="D52">
            <v>999</v>
          </cell>
          <cell r="E52" t="str">
            <v/>
          </cell>
          <cell r="F52">
            <v>29</v>
          </cell>
          <cell r="G52">
            <v>8</v>
          </cell>
          <cell r="H52">
            <v>47</v>
          </cell>
          <cell r="J52">
            <v>62</v>
          </cell>
          <cell r="L52" t="str">
            <v>Kristýna TĚŠICKÁ</v>
          </cell>
          <cell r="M52" t="str">
            <v>Milotice nad Bečvou</v>
          </cell>
          <cell r="N52">
            <v>20.71</v>
          </cell>
          <cell r="O52">
            <v>20.16</v>
          </cell>
          <cell r="P52">
            <v>20.16</v>
          </cell>
          <cell r="R52">
            <v>20.71</v>
          </cell>
          <cell r="S52">
            <v>20.16</v>
          </cell>
          <cell r="T52">
            <v>20.16</v>
          </cell>
        </row>
        <row r="53">
          <cell r="A53">
            <v>58</v>
          </cell>
          <cell r="B53">
            <v>58.075000000000003</v>
          </cell>
          <cell r="C53">
            <v>58</v>
          </cell>
          <cell r="D53">
            <v>58</v>
          </cell>
          <cell r="E53">
            <v>37</v>
          </cell>
          <cell r="F53">
            <v>999</v>
          </cell>
          <cell r="G53" t="str">
            <v/>
          </cell>
          <cell r="H53">
            <v>48</v>
          </cell>
          <cell r="J53">
            <v>75</v>
          </cell>
          <cell r="L53" t="str">
            <v>Šárka LÝSKOVÁ</v>
          </cell>
          <cell r="M53" t="str">
            <v>Široká Niva</v>
          </cell>
          <cell r="N53">
            <v>23.24</v>
          </cell>
          <cell r="O53">
            <v>22.68</v>
          </cell>
          <cell r="P53">
            <v>22.68</v>
          </cell>
          <cell r="R53">
            <v>23.24</v>
          </cell>
          <cell r="S53">
            <v>22.68</v>
          </cell>
          <cell r="T53">
            <v>22.68</v>
          </cell>
        </row>
        <row r="54">
          <cell r="A54">
            <v>26</v>
          </cell>
          <cell r="B54">
            <v>26.081</v>
          </cell>
          <cell r="C54">
            <v>26</v>
          </cell>
          <cell r="D54">
            <v>999</v>
          </cell>
          <cell r="E54" t="str">
            <v/>
          </cell>
          <cell r="F54">
            <v>26</v>
          </cell>
          <cell r="G54">
            <v>7</v>
          </cell>
          <cell r="H54">
            <v>49</v>
          </cell>
          <cell r="J54">
            <v>81</v>
          </cell>
          <cell r="L54" t="str">
            <v>Gabriela KREJČÍ</v>
          </cell>
          <cell r="M54" t="str">
            <v>Hlubočky</v>
          </cell>
          <cell r="N54">
            <v>20.38</v>
          </cell>
          <cell r="O54">
            <v>19.989999999999998</v>
          </cell>
          <cell r="P54">
            <v>19.989999999999998</v>
          </cell>
          <cell r="R54">
            <v>20.38</v>
          </cell>
          <cell r="S54">
            <v>19.989999999999998</v>
          </cell>
          <cell r="T54">
            <v>19.989999999999998</v>
          </cell>
        </row>
        <row r="55">
          <cell r="A55">
            <v>30</v>
          </cell>
          <cell r="B55">
            <v>30.094999999999999</v>
          </cell>
          <cell r="C55">
            <v>30</v>
          </cell>
          <cell r="D55">
            <v>30</v>
          </cell>
          <cell r="E55">
            <v>22</v>
          </cell>
          <cell r="F55">
            <v>999</v>
          </cell>
          <cell r="G55" t="str">
            <v/>
          </cell>
          <cell r="H55">
            <v>50</v>
          </cell>
          <cell r="J55">
            <v>95</v>
          </cell>
          <cell r="L55" t="str">
            <v>Adéla DOHNALOVÁ</v>
          </cell>
          <cell r="M55" t="str">
            <v>Tísek</v>
          </cell>
          <cell r="N55">
            <v>20.72</v>
          </cell>
          <cell r="O55">
            <v>20.22</v>
          </cell>
          <cell r="P55">
            <v>20.22</v>
          </cell>
          <cell r="R55">
            <v>20.72</v>
          </cell>
          <cell r="S55">
            <v>20.22</v>
          </cell>
          <cell r="T55">
            <v>20.22</v>
          </cell>
        </row>
        <row r="56">
          <cell r="A56">
            <v>39</v>
          </cell>
          <cell r="B56">
            <v>39.006</v>
          </cell>
          <cell r="C56">
            <v>39</v>
          </cell>
          <cell r="D56">
            <v>39</v>
          </cell>
          <cell r="E56">
            <v>27</v>
          </cell>
          <cell r="F56">
            <v>999</v>
          </cell>
          <cell r="G56" t="str">
            <v/>
          </cell>
          <cell r="H56">
            <v>51</v>
          </cell>
          <cell r="J56">
            <v>6</v>
          </cell>
          <cell r="L56" t="str">
            <v>Vladimíra ŠAFAŘÍKOVÁ</v>
          </cell>
          <cell r="M56" t="str">
            <v>Český Těšín - Stanislavice</v>
          </cell>
          <cell r="N56">
            <v>20.89</v>
          </cell>
          <cell r="O56">
            <v>29.5</v>
          </cell>
          <cell r="P56">
            <v>20.89</v>
          </cell>
          <cell r="R56">
            <v>20.89</v>
          </cell>
          <cell r="S56">
            <v>29.5</v>
          </cell>
          <cell r="T56">
            <v>20.89</v>
          </cell>
        </row>
        <row r="57">
          <cell r="A57">
            <v>45</v>
          </cell>
          <cell r="B57">
            <v>45.015999999999998</v>
          </cell>
          <cell r="C57">
            <v>45</v>
          </cell>
          <cell r="D57">
            <v>999</v>
          </cell>
          <cell r="E57" t="str">
            <v/>
          </cell>
          <cell r="F57">
            <v>45</v>
          </cell>
          <cell r="G57">
            <v>13</v>
          </cell>
          <cell r="H57">
            <v>52</v>
          </cell>
          <cell r="J57">
            <v>16</v>
          </cell>
          <cell r="L57" t="str">
            <v>Simona NEZVALOVÁ</v>
          </cell>
          <cell r="M57" t="str">
            <v>Pavlov</v>
          </cell>
          <cell r="N57">
            <v>21.16</v>
          </cell>
          <cell r="O57">
            <v>21.05</v>
          </cell>
          <cell r="P57">
            <v>21.05</v>
          </cell>
          <cell r="R57">
            <v>21.16</v>
          </cell>
          <cell r="S57">
            <v>21.05</v>
          </cell>
          <cell r="T57">
            <v>21.05</v>
          </cell>
        </row>
        <row r="58">
          <cell r="A58">
            <v>8</v>
          </cell>
          <cell r="B58">
            <v>8.0239999999999991</v>
          </cell>
          <cell r="C58">
            <v>8</v>
          </cell>
          <cell r="D58">
            <v>8</v>
          </cell>
          <cell r="E58">
            <v>8</v>
          </cell>
          <cell r="F58">
            <v>999</v>
          </cell>
          <cell r="G58" t="str">
            <v/>
          </cell>
          <cell r="H58">
            <v>53</v>
          </cell>
          <cell r="J58">
            <v>24</v>
          </cell>
          <cell r="L58" t="str">
            <v>Dominika RUČKOVÁ</v>
          </cell>
          <cell r="M58" t="str">
            <v>Michálkovice</v>
          </cell>
          <cell r="N58">
            <v>99.99</v>
          </cell>
          <cell r="O58">
            <v>18.55</v>
          </cell>
          <cell r="P58">
            <v>18.55</v>
          </cell>
          <cell r="R58">
            <v>99.99</v>
          </cell>
          <cell r="S58">
            <v>18.55</v>
          </cell>
          <cell r="T58">
            <v>18.55</v>
          </cell>
        </row>
        <row r="59">
          <cell r="A59">
            <v>71</v>
          </cell>
          <cell r="B59">
            <v>71.033000000000001</v>
          </cell>
          <cell r="C59">
            <v>71</v>
          </cell>
          <cell r="D59">
            <v>999</v>
          </cell>
          <cell r="E59" t="str">
            <v/>
          </cell>
          <cell r="F59">
            <v>71</v>
          </cell>
          <cell r="G59">
            <v>29</v>
          </cell>
          <cell r="H59">
            <v>54</v>
          </cell>
          <cell r="J59">
            <v>33</v>
          </cell>
          <cell r="L59" t="str">
            <v>Adéla ČERNÁ</v>
          </cell>
          <cell r="M59" t="str">
            <v>Určice</v>
          </cell>
          <cell r="N59">
            <v>25.51</v>
          </cell>
          <cell r="O59">
            <v>99.99</v>
          </cell>
          <cell r="P59">
            <v>25.51</v>
          </cell>
          <cell r="R59">
            <v>25.51</v>
          </cell>
          <cell r="S59">
            <v>99.99</v>
          </cell>
          <cell r="T59">
            <v>25.51</v>
          </cell>
        </row>
        <row r="60">
          <cell r="A60">
            <v>6</v>
          </cell>
          <cell r="B60">
            <v>6.0460000000000003</v>
          </cell>
          <cell r="C60">
            <v>6</v>
          </cell>
          <cell r="D60">
            <v>6</v>
          </cell>
          <cell r="E60">
            <v>6</v>
          </cell>
          <cell r="F60">
            <v>999</v>
          </cell>
          <cell r="G60" t="str">
            <v/>
          </cell>
          <cell r="H60">
            <v>55</v>
          </cell>
          <cell r="J60">
            <v>46</v>
          </cell>
          <cell r="L60" t="str">
            <v>Magdaléna KRAYZLOVÁ</v>
          </cell>
          <cell r="M60" t="str">
            <v>Těškovice</v>
          </cell>
          <cell r="N60">
            <v>18.38</v>
          </cell>
          <cell r="O60">
            <v>99.99</v>
          </cell>
          <cell r="P60">
            <v>18.38</v>
          </cell>
          <cell r="R60">
            <v>18.38</v>
          </cell>
          <cell r="S60">
            <v>99.99</v>
          </cell>
          <cell r="T60">
            <v>18.38</v>
          </cell>
        </row>
        <row r="61">
          <cell r="A61">
            <v>7</v>
          </cell>
          <cell r="B61">
            <v>7.056</v>
          </cell>
          <cell r="C61">
            <v>7</v>
          </cell>
          <cell r="D61">
            <v>7</v>
          </cell>
          <cell r="E61">
            <v>7</v>
          </cell>
          <cell r="F61">
            <v>999</v>
          </cell>
          <cell r="G61" t="str">
            <v/>
          </cell>
          <cell r="H61">
            <v>56</v>
          </cell>
          <cell r="J61">
            <v>56</v>
          </cell>
          <cell r="L61" t="str">
            <v>Andrea ŠKULTETYOVÁ</v>
          </cell>
          <cell r="M61" t="str">
            <v>Skalice</v>
          </cell>
          <cell r="N61">
            <v>18.53</v>
          </cell>
          <cell r="O61">
            <v>99.99</v>
          </cell>
          <cell r="P61">
            <v>18.53</v>
          </cell>
          <cell r="R61">
            <v>18.53</v>
          </cell>
          <cell r="S61">
            <v>99.99</v>
          </cell>
          <cell r="T61">
            <v>18.53</v>
          </cell>
        </row>
        <row r="62">
          <cell r="A62">
            <v>55</v>
          </cell>
          <cell r="B62">
            <v>55.064</v>
          </cell>
          <cell r="C62">
            <v>55</v>
          </cell>
          <cell r="D62">
            <v>999</v>
          </cell>
          <cell r="E62" t="str">
            <v/>
          </cell>
          <cell r="F62">
            <v>55</v>
          </cell>
          <cell r="G62">
            <v>20</v>
          </cell>
          <cell r="H62">
            <v>57</v>
          </cell>
          <cell r="J62">
            <v>64</v>
          </cell>
          <cell r="L62" t="str">
            <v>Hana JANOTOVÁ</v>
          </cell>
          <cell r="M62" t="str">
            <v>Milotice nad Bečvou</v>
          </cell>
          <cell r="N62">
            <v>22.13</v>
          </cell>
          <cell r="O62">
            <v>22.22</v>
          </cell>
          <cell r="P62">
            <v>22.13</v>
          </cell>
          <cell r="R62">
            <v>22.13</v>
          </cell>
          <cell r="S62">
            <v>22.22</v>
          </cell>
          <cell r="T62">
            <v>22.13</v>
          </cell>
        </row>
        <row r="63">
          <cell r="A63">
            <v>62</v>
          </cell>
          <cell r="B63">
            <v>62.076000000000001</v>
          </cell>
          <cell r="C63">
            <v>62</v>
          </cell>
          <cell r="D63">
            <v>62</v>
          </cell>
          <cell r="E63">
            <v>38</v>
          </cell>
          <cell r="F63">
            <v>999</v>
          </cell>
          <cell r="G63" t="str">
            <v/>
          </cell>
          <cell r="H63">
            <v>58</v>
          </cell>
          <cell r="J63">
            <v>76</v>
          </cell>
          <cell r="L63" t="str">
            <v>Natálie FRAISOVÁ</v>
          </cell>
          <cell r="M63" t="str">
            <v>Široká Niva</v>
          </cell>
          <cell r="N63">
            <v>33.9</v>
          </cell>
          <cell r="O63">
            <v>23.25</v>
          </cell>
          <cell r="P63">
            <v>23.25</v>
          </cell>
          <cell r="R63">
            <v>33.9</v>
          </cell>
          <cell r="S63">
            <v>23.25</v>
          </cell>
          <cell r="T63">
            <v>23.25</v>
          </cell>
        </row>
        <row r="64">
          <cell r="A64">
            <v>48</v>
          </cell>
          <cell r="B64">
            <v>48.082999999999998</v>
          </cell>
          <cell r="C64">
            <v>48</v>
          </cell>
          <cell r="D64">
            <v>999</v>
          </cell>
          <cell r="E64" t="str">
            <v/>
          </cell>
          <cell r="F64">
            <v>48</v>
          </cell>
          <cell r="G64">
            <v>16</v>
          </cell>
          <cell r="H64">
            <v>59</v>
          </cell>
          <cell r="J64">
            <v>83</v>
          </cell>
          <cell r="L64" t="str">
            <v>Adéla KRUPIČKOVÁ</v>
          </cell>
          <cell r="M64" t="str">
            <v>Hlubočky</v>
          </cell>
          <cell r="N64">
            <v>23.56</v>
          </cell>
          <cell r="O64">
            <v>21.43</v>
          </cell>
          <cell r="P64">
            <v>21.43</v>
          </cell>
          <cell r="R64">
            <v>23.56</v>
          </cell>
          <cell r="S64">
            <v>21.43</v>
          </cell>
          <cell r="T64">
            <v>21.43</v>
          </cell>
        </row>
        <row r="65">
          <cell r="A65">
            <v>44</v>
          </cell>
          <cell r="B65">
            <v>44.095999999999997</v>
          </cell>
          <cell r="C65">
            <v>44</v>
          </cell>
          <cell r="D65">
            <v>44</v>
          </cell>
          <cell r="E65">
            <v>32</v>
          </cell>
          <cell r="F65">
            <v>999</v>
          </cell>
          <cell r="G65" t="str">
            <v/>
          </cell>
          <cell r="H65">
            <v>60</v>
          </cell>
          <cell r="J65">
            <v>96</v>
          </cell>
          <cell r="L65" t="str">
            <v>Kateřina ŠVEJDOVÁ</v>
          </cell>
          <cell r="M65" t="str">
            <v>Tísek</v>
          </cell>
          <cell r="N65">
            <v>21.71</v>
          </cell>
          <cell r="O65">
            <v>21.02</v>
          </cell>
          <cell r="P65">
            <v>21.02</v>
          </cell>
          <cell r="R65">
            <v>21.71</v>
          </cell>
          <cell r="S65">
            <v>21.02</v>
          </cell>
          <cell r="T65">
            <v>21.02</v>
          </cell>
        </row>
        <row r="66">
          <cell r="A66">
            <v>65</v>
          </cell>
          <cell r="B66">
            <v>65.007000000000005</v>
          </cell>
          <cell r="C66">
            <v>65</v>
          </cell>
          <cell r="D66">
            <v>65</v>
          </cell>
          <cell r="E66">
            <v>39</v>
          </cell>
          <cell r="F66">
            <v>999</v>
          </cell>
          <cell r="G66" t="str">
            <v/>
          </cell>
          <cell r="H66">
            <v>61</v>
          </cell>
          <cell r="J66">
            <v>7</v>
          </cell>
          <cell r="L66" t="str">
            <v>Sandra DAŇKOVÁ</v>
          </cell>
          <cell r="M66" t="str">
            <v>Český Těšín - Stanislavice</v>
          </cell>
          <cell r="N66">
            <v>34.31</v>
          </cell>
          <cell r="O66">
            <v>24.52</v>
          </cell>
          <cell r="P66">
            <v>24.52</v>
          </cell>
          <cell r="R66">
            <v>34.31</v>
          </cell>
          <cell r="S66">
            <v>24.52</v>
          </cell>
          <cell r="T66">
            <v>24.52</v>
          </cell>
        </row>
        <row r="67">
          <cell r="A67">
            <v>52</v>
          </cell>
          <cell r="B67">
            <v>52.017000000000003</v>
          </cell>
          <cell r="C67">
            <v>52</v>
          </cell>
          <cell r="D67">
            <v>999</v>
          </cell>
          <cell r="E67" t="str">
            <v/>
          </cell>
          <cell r="F67">
            <v>52</v>
          </cell>
          <cell r="G67">
            <v>18</v>
          </cell>
          <cell r="H67">
            <v>62</v>
          </cell>
          <cell r="J67">
            <v>17</v>
          </cell>
          <cell r="L67" t="str">
            <v>Sabina MUSILOVÁ</v>
          </cell>
          <cell r="M67" t="str">
            <v>Pavlov</v>
          </cell>
          <cell r="N67">
            <v>21.66</v>
          </cell>
          <cell r="O67">
            <v>21.54</v>
          </cell>
          <cell r="P67">
            <v>21.54</v>
          </cell>
          <cell r="R67">
            <v>21.66</v>
          </cell>
          <cell r="S67">
            <v>21.54</v>
          </cell>
          <cell r="T67">
            <v>21.54</v>
          </cell>
        </row>
        <row r="68">
          <cell r="A68">
            <v>4</v>
          </cell>
          <cell r="B68">
            <v>4.0270000000000001</v>
          </cell>
          <cell r="C68">
            <v>4</v>
          </cell>
          <cell r="D68">
            <v>4</v>
          </cell>
          <cell r="E68">
            <v>4</v>
          </cell>
          <cell r="F68">
            <v>999</v>
          </cell>
          <cell r="G68" t="str">
            <v/>
          </cell>
          <cell r="H68">
            <v>63</v>
          </cell>
          <cell r="J68">
            <v>27</v>
          </cell>
          <cell r="L68" t="str">
            <v>Karolína WITOSZOVÁ</v>
          </cell>
          <cell r="M68" t="str">
            <v>Michálkovice</v>
          </cell>
          <cell r="N68">
            <v>18.28</v>
          </cell>
          <cell r="O68">
            <v>99.99</v>
          </cell>
          <cell r="P68">
            <v>18.28</v>
          </cell>
          <cell r="R68">
            <v>18.28</v>
          </cell>
          <cell r="S68">
            <v>99.99</v>
          </cell>
          <cell r="T68">
            <v>18.28</v>
          </cell>
        </row>
        <row r="69">
          <cell r="A69">
            <v>59</v>
          </cell>
          <cell r="B69">
            <v>59.031999999999996</v>
          </cell>
          <cell r="C69">
            <v>59</v>
          </cell>
          <cell r="D69">
            <v>999</v>
          </cell>
          <cell r="E69" t="str">
            <v/>
          </cell>
          <cell r="F69">
            <v>59</v>
          </cell>
          <cell r="G69">
            <v>22</v>
          </cell>
          <cell r="H69">
            <v>64</v>
          </cell>
          <cell r="J69">
            <v>32</v>
          </cell>
          <cell r="L69" t="str">
            <v>Markéta ZAORALOVÁ</v>
          </cell>
          <cell r="M69" t="str">
            <v>Určice</v>
          </cell>
          <cell r="N69">
            <v>22.69</v>
          </cell>
          <cell r="O69">
            <v>22.8</v>
          </cell>
          <cell r="P69">
            <v>22.69</v>
          </cell>
          <cell r="R69">
            <v>22.69</v>
          </cell>
          <cell r="S69">
            <v>22.8</v>
          </cell>
          <cell r="T69">
            <v>22.69</v>
          </cell>
        </row>
        <row r="70">
          <cell r="A70">
            <v>51</v>
          </cell>
          <cell r="B70">
            <v>51.046999999999997</v>
          </cell>
          <cell r="C70">
            <v>51</v>
          </cell>
          <cell r="D70">
            <v>51</v>
          </cell>
          <cell r="E70">
            <v>34</v>
          </cell>
          <cell r="F70">
            <v>999</v>
          </cell>
          <cell r="G70" t="str">
            <v/>
          </cell>
          <cell r="H70">
            <v>65</v>
          </cell>
          <cell r="J70">
            <v>47</v>
          </cell>
          <cell r="L70" t="str">
            <v>Klára SOCHORKOVÁ</v>
          </cell>
          <cell r="M70" t="str">
            <v>Těškovice</v>
          </cell>
          <cell r="N70">
            <v>21.52</v>
          </cell>
          <cell r="O70">
            <v>22.34</v>
          </cell>
          <cell r="P70">
            <v>21.52</v>
          </cell>
          <cell r="R70">
            <v>21.52</v>
          </cell>
          <cell r="S70">
            <v>22.34</v>
          </cell>
          <cell r="T70">
            <v>21.52</v>
          </cell>
        </row>
        <row r="71">
          <cell r="A71">
            <v>36</v>
          </cell>
          <cell r="B71">
            <v>36.057000000000002</v>
          </cell>
          <cell r="C71">
            <v>36</v>
          </cell>
          <cell r="D71">
            <v>36</v>
          </cell>
          <cell r="E71">
            <v>25</v>
          </cell>
          <cell r="F71">
            <v>999</v>
          </cell>
          <cell r="G71" t="str">
            <v/>
          </cell>
          <cell r="H71">
            <v>66</v>
          </cell>
          <cell r="J71">
            <v>57</v>
          </cell>
          <cell r="L71" t="str">
            <v>Martina NOVÁKOVÁ</v>
          </cell>
          <cell r="M71" t="str">
            <v>Skalice</v>
          </cell>
          <cell r="N71">
            <v>20.76</v>
          </cell>
          <cell r="O71">
            <v>20.68</v>
          </cell>
          <cell r="P71">
            <v>20.68</v>
          </cell>
          <cell r="R71">
            <v>20.76</v>
          </cell>
          <cell r="S71">
            <v>20.68</v>
          </cell>
          <cell r="T71">
            <v>20.68</v>
          </cell>
        </row>
        <row r="72">
          <cell r="A72">
            <v>25</v>
          </cell>
          <cell r="B72">
            <v>25.065000000000001</v>
          </cell>
          <cell r="C72">
            <v>25</v>
          </cell>
          <cell r="D72">
            <v>999</v>
          </cell>
          <cell r="E72" t="str">
            <v/>
          </cell>
          <cell r="F72">
            <v>25</v>
          </cell>
          <cell r="G72">
            <v>6</v>
          </cell>
          <cell r="H72">
            <v>67</v>
          </cell>
          <cell r="J72">
            <v>65</v>
          </cell>
          <cell r="L72" t="str">
            <v>Tereza MALÉŘOVÁ</v>
          </cell>
          <cell r="M72" t="str">
            <v>Milotice nad Bečvou</v>
          </cell>
          <cell r="N72">
            <v>20.51</v>
          </cell>
          <cell r="O72">
            <v>19.96</v>
          </cell>
          <cell r="P72">
            <v>19.96</v>
          </cell>
          <cell r="R72">
            <v>20.51</v>
          </cell>
          <cell r="S72">
            <v>19.96</v>
          </cell>
          <cell r="T72">
            <v>19.96</v>
          </cell>
        </row>
        <row r="73">
          <cell r="A73">
            <v>80</v>
          </cell>
          <cell r="B73">
            <v>80.076999999999998</v>
          </cell>
          <cell r="C73">
            <v>80</v>
          </cell>
          <cell r="D73">
            <v>80</v>
          </cell>
          <cell r="E73">
            <v>46</v>
          </cell>
          <cell r="F73">
            <v>999</v>
          </cell>
          <cell r="G73" t="str">
            <v/>
          </cell>
          <cell r="H73">
            <v>68</v>
          </cell>
          <cell r="J73">
            <v>77</v>
          </cell>
          <cell r="L73" t="str">
            <v>neobsazena</v>
          </cell>
          <cell r="M73" t="str">
            <v>Široká Niva</v>
          </cell>
          <cell r="N73">
            <v>99.99</v>
          </cell>
          <cell r="O73">
            <v>99.99</v>
          </cell>
          <cell r="P73">
            <v>99.99</v>
          </cell>
          <cell r="R73">
            <v>99.99</v>
          </cell>
          <cell r="S73">
            <v>99.99</v>
          </cell>
          <cell r="T73">
            <v>99.99</v>
          </cell>
        </row>
        <row r="74">
          <cell r="A74">
            <v>22</v>
          </cell>
          <cell r="B74">
            <v>22.088999999999999</v>
          </cell>
          <cell r="C74">
            <v>22</v>
          </cell>
          <cell r="D74">
            <v>999</v>
          </cell>
          <cell r="E74" t="str">
            <v/>
          </cell>
          <cell r="F74">
            <v>22</v>
          </cell>
          <cell r="G74">
            <v>4</v>
          </cell>
          <cell r="H74">
            <v>69</v>
          </cell>
          <cell r="J74">
            <v>89</v>
          </cell>
          <cell r="L74" t="str">
            <v>Eliška DŘÍMALKOVÁ</v>
          </cell>
          <cell r="M74" t="str">
            <v>Hlubočky</v>
          </cell>
          <cell r="N74">
            <v>19.96</v>
          </cell>
          <cell r="O74">
            <v>19.89</v>
          </cell>
          <cell r="P74">
            <v>19.89</v>
          </cell>
          <cell r="R74">
            <v>19.96</v>
          </cell>
          <cell r="S74">
            <v>19.89</v>
          </cell>
          <cell r="T74">
            <v>19.89</v>
          </cell>
        </row>
        <row r="75">
          <cell r="A75">
            <v>33</v>
          </cell>
          <cell r="B75">
            <v>33.097000000000001</v>
          </cell>
          <cell r="C75">
            <v>33</v>
          </cell>
          <cell r="D75">
            <v>33</v>
          </cell>
          <cell r="E75">
            <v>24</v>
          </cell>
          <cell r="F75">
            <v>999</v>
          </cell>
          <cell r="G75" t="str">
            <v/>
          </cell>
          <cell r="H75">
            <v>70</v>
          </cell>
          <cell r="J75">
            <v>97</v>
          </cell>
          <cell r="L75" t="str">
            <v>Eliška ZAJÍČKOVÁ</v>
          </cell>
          <cell r="M75" t="str">
            <v>Tísek</v>
          </cell>
          <cell r="N75">
            <v>20.350000000000001</v>
          </cell>
          <cell r="O75">
            <v>20.38</v>
          </cell>
          <cell r="P75">
            <v>20.350000000000001</v>
          </cell>
          <cell r="R75">
            <v>20.350000000000001</v>
          </cell>
          <cell r="S75">
            <v>20.38</v>
          </cell>
          <cell r="T75">
            <v>20.350000000000001</v>
          </cell>
        </row>
        <row r="76">
          <cell r="A76">
            <v>69</v>
          </cell>
          <cell r="B76">
            <v>69.007999999999996</v>
          </cell>
          <cell r="C76">
            <v>69</v>
          </cell>
          <cell r="D76">
            <v>69</v>
          </cell>
          <cell r="E76">
            <v>41</v>
          </cell>
          <cell r="F76">
            <v>999</v>
          </cell>
          <cell r="G76" t="str">
            <v/>
          </cell>
          <cell r="H76">
            <v>71</v>
          </cell>
          <cell r="J76">
            <v>8</v>
          </cell>
          <cell r="L76" t="str">
            <v>Zuzana KLEGOVÁ</v>
          </cell>
          <cell r="M76" t="str">
            <v>Český Těšín - Stanislavice</v>
          </cell>
          <cell r="N76">
            <v>28.14</v>
          </cell>
          <cell r="O76">
            <v>25.45</v>
          </cell>
          <cell r="P76">
            <v>25.45</v>
          </cell>
          <cell r="R76">
            <v>28.14</v>
          </cell>
          <cell r="S76">
            <v>25.45</v>
          </cell>
          <cell r="T76">
            <v>25.45</v>
          </cell>
        </row>
        <row r="77">
          <cell r="A77">
            <v>64</v>
          </cell>
          <cell r="B77">
            <v>64.019000000000005</v>
          </cell>
          <cell r="C77">
            <v>64</v>
          </cell>
          <cell r="D77">
            <v>999</v>
          </cell>
          <cell r="E77" t="str">
            <v/>
          </cell>
          <cell r="F77">
            <v>64</v>
          </cell>
          <cell r="G77">
            <v>26</v>
          </cell>
          <cell r="H77">
            <v>72</v>
          </cell>
          <cell r="J77">
            <v>19</v>
          </cell>
          <cell r="L77" t="str">
            <v>Kateřina GÖBLOVÁ</v>
          </cell>
          <cell r="M77" t="str">
            <v>Pavlov</v>
          </cell>
          <cell r="N77">
            <v>99.99</v>
          </cell>
          <cell r="O77">
            <v>23.95</v>
          </cell>
          <cell r="P77">
            <v>23.95</v>
          </cell>
          <cell r="R77">
            <v>99.99</v>
          </cell>
          <cell r="S77">
            <v>23.95</v>
          </cell>
          <cell r="T77">
            <v>23.95</v>
          </cell>
        </row>
        <row r="78">
          <cell r="A78">
            <v>23</v>
          </cell>
          <cell r="B78">
            <v>23.029</v>
          </cell>
          <cell r="C78">
            <v>23</v>
          </cell>
          <cell r="D78">
            <v>23</v>
          </cell>
          <cell r="E78">
            <v>19</v>
          </cell>
          <cell r="F78">
            <v>999</v>
          </cell>
          <cell r="G78" t="str">
            <v/>
          </cell>
          <cell r="H78">
            <v>73</v>
          </cell>
          <cell r="J78">
            <v>29</v>
          </cell>
          <cell r="L78" t="str">
            <v>Klára BEZRUČOVÁ</v>
          </cell>
          <cell r="M78" t="str">
            <v>Michálkovice</v>
          </cell>
          <cell r="N78">
            <v>19.89</v>
          </cell>
          <cell r="O78">
            <v>99.99</v>
          </cell>
          <cell r="P78">
            <v>19.89</v>
          </cell>
          <cell r="R78">
            <v>19.89</v>
          </cell>
          <cell r="S78">
            <v>99.99</v>
          </cell>
          <cell r="T78">
            <v>19.89</v>
          </cell>
        </row>
        <row r="79">
          <cell r="A79">
            <v>46</v>
          </cell>
          <cell r="B79">
            <v>46.037999999999997</v>
          </cell>
          <cell r="C79">
            <v>46</v>
          </cell>
          <cell r="D79">
            <v>999</v>
          </cell>
          <cell r="E79" t="str">
            <v/>
          </cell>
          <cell r="F79">
            <v>46</v>
          </cell>
          <cell r="G79">
            <v>14</v>
          </cell>
          <cell r="H79">
            <v>74</v>
          </cell>
          <cell r="J79">
            <v>38</v>
          </cell>
          <cell r="L79" t="str">
            <v>Kristýna ABENDROTHOVÁ</v>
          </cell>
          <cell r="M79" t="str">
            <v>Určice</v>
          </cell>
          <cell r="N79">
            <v>21.17</v>
          </cell>
          <cell r="O79">
            <v>21.39</v>
          </cell>
          <cell r="P79">
            <v>21.17</v>
          </cell>
          <cell r="R79">
            <v>21.17</v>
          </cell>
          <cell r="S79">
            <v>21.39</v>
          </cell>
          <cell r="T79">
            <v>21.17</v>
          </cell>
        </row>
        <row r="80">
          <cell r="A80">
            <v>78</v>
          </cell>
          <cell r="B80">
            <v>80.048000000000002</v>
          </cell>
          <cell r="C80">
            <v>80</v>
          </cell>
          <cell r="D80">
            <v>80</v>
          </cell>
          <cell r="E80">
            <v>46</v>
          </cell>
          <cell r="F80">
            <v>999</v>
          </cell>
          <cell r="G80" t="str">
            <v/>
          </cell>
          <cell r="H80">
            <v>75</v>
          </cell>
          <cell r="J80">
            <v>48</v>
          </cell>
          <cell r="L80" t="str">
            <v>Petra SÝKOROVÁ</v>
          </cell>
          <cell r="M80" t="str">
            <v>Těškovice</v>
          </cell>
          <cell r="N80">
            <v>99.99</v>
          </cell>
          <cell r="O80">
            <v>99.99</v>
          </cell>
          <cell r="P80">
            <v>99.99</v>
          </cell>
          <cell r="R80">
            <v>99.99</v>
          </cell>
          <cell r="S80">
            <v>99.99</v>
          </cell>
          <cell r="T80">
            <v>99.99</v>
          </cell>
        </row>
        <row r="81">
          <cell r="A81">
            <v>79</v>
          </cell>
          <cell r="B81">
            <v>80.058000000000007</v>
          </cell>
          <cell r="C81">
            <v>80</v>
          </cell>
          <cell r="D81">
            <v>80</v>
          </cell>
          <cell r="E81">
            <v>46</v>
          </cell>
          <cell r="F81">
            <v>999</v>
          </cell>
          <cell r="G81" t="str">
            <v/>
          </cell>
          <cell r="H81">
            <v>76</v>
          </cell>
          <cell r="J81">
            <v>58</v>
          </cell>
          <cell r="L81" t="str">
            <v>Kristýna KORDEKOVÁ</v>
          </cell>
          <cell r="M81" t="str">
            <v>Skalice</v>
          </cell>
          <cell r="N81">
            <v>99.99</v>
          </cell>
          <cell r="O81">
            <v>99.99</v>
          </cell>
          <cell r="P81">
            <v>99.99</v>
          </cell>
          <cell r="R81">
            <v>99.99</v>
          </cell>
          <cell r="S81">
            <v>99.99</v>
          </cell>
          <cell r="T81">
            <v>99.99</v>
          </cell>
        </row>
        <row r="82">
          <cell r="A82">
            <v>63</v>
          </cell>
          <cell r="B82">
            <v>63.067999999999998</v>
          </cell>
          <cell r="C82">
            <v>63</v>
          </cell>
          <cell r="D82">
            <v>999</v>
          </cell>
          <cell r="E82" t="str">
            <v/>
          </cell>
          <cell r="F82">
            <v>63</v>
          </cell>
          <cell r="G82">
            <v>25</v>
          </cell>
          <cell r="H82">
            <v>77</v>
          </cell>
          <cell r="J82">
            <v>68</v>
          </cell>
          <cell r="L82" t="str">
            <v>Michaela ŠUBOVÁ</v>
          </cell>
          <cell r="M82" t="str">
            <v>Milotice nad Bečvou</v>
          </cell>
          <cell r="N82">
            <v>23.6</v>
          </cell>
          <cell r="O82">
            <v>24.49</v>
          </cell>
          <cell r="P82">
            <v>23.6</v>
          </cell>
          <cell r="R82">
            <v>23.6</v>
          </cell>
          <cell r="S82">
            <v>24.49</v>
          </cell>
          <cell r="T82">
            <v>23.6</v>
          </cell>
        </row>
        <row r="83">
          <cell r="A83">
            <v>40</v>
          </cell>
          <cell r="B83">
            <v>40.078000000000003</v>
          </cell>
          <cell r="C83">
            <v>40</v>
          </cell>
          <cell r="D83">
            <v>40</v>
          </cell>
          <cell r="E83">
            <v>28</v>
          </cell>
          <cell r="F83">
            <v>999</v>
          </cell>
          <cell r="G83" t="str">
            <v/>
          </cell>
          <cell r="H83">
            <v>78</v>
          </cell>
          <cell r="J83">
            <v>78</v>
          </cell>
          <cell r="L83" t="str">
            <v>Martina OHRÁDKOVÁ</v>
          </cell>
          <cell r="M83" t="str">
            <v>Široká Niva</v>
          </cell>
          <cell r="N83">
            <v>20.96</v>
          </cell>
          <cell r="O83">
            <v>21.04</v>
          </cell>
          <cell r="P83">
            <v>20.96</v>
          </cell>
          <cell r="R83">
            <v>20.96</v>
          </cell>
          <cell r="S83">
            <v>21.04</v>
          </cell>
          <cell r="T83">
            <v>20.96</v>
          </cell>
        </row>
        <row r="84">
          <cell r="A84">
            <v>13</v>
          </cell>
          <cell r="B84">
            <v>13.084</v>
          </cell>
          <cell r="C84">
            <v>13</v>
          </cell>
          <cell r="D84">
            <v>999</v>
          </cell>
          <cell r="E84" t="str">
            <v/>
          </cell>
          <cell r="F84">
            <v>13</v>
          </cell>
          <cell r="G84">
            <v>2</v>
          </cell>
          <cell r="H84">
            <v>79</v>
          </cell>
          <cell r="J84">
            <v>84</v>
          </cell>
          <cell r="L84" t="str">
            <v>Sandra ČERVÍNKOVÁ</v>
          </cell>
          <cell r="M84" t="str">
            <v>Hlubočky</v>
          </cell>
          <cell r="N84">
            <v>19.399999999999999</v>
          </cell>
          <cell r="O84">
            <v>19.329999999999998</v>
          </cell>
          <cell r="P84">
            <v>19.329999999999998</v>
          </cell>
          <cell r="R84">
            <v>19.399999999999999</v>
          </cell>
          <cell r="S84">
            <v>19.329999999999998</v>
          </cell>
          <cell r="T84">
            <v>19.329999999999998</v>
          </cell>
        </row>
        <row r="85">
          <cell r="A85">
            <v>68</v>
          </cell>
          <cell r="B85">
            <v>68.097999999999999</v>
          </cell>
          <cell r="C85">
            <v>68</v>
          </cell>
          <cell r="D85">
            <v>68</v>
          </cell>
          <cell r="E85">
            <v>40</v>
          </cell>
          <cell r="F85">
            <v>999</v>
          </cell>
          <cell r="G85" t="str">
            <v/>
          </cell>
          <cell r="H85">
            <v>80</v>
          </cell>
          <cell r="J85">
            <v>98</v>
          </cell>
          <cell r="L85" t="str">
            <v>Daniela NOHLOVÁ</v>
          </cell>
          <cell r="M85" t="str">
            <v>Tísek</v>
          </cell>
          <cell r="N85">
            <v>29.77</v>
          </cell>
          <cell r="O85">
            <v>25.28</v>
          </cell>
          <cell r="P85">
            <v>25.28</v>
          </cell>
          <cell r="R85">
            <v>29.77</v>
          </cell>
          <cell r="S85">
            <v>25.28</v>
          </cell>
          <cell r="T85">
            <v>25.28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84"/>
  <sheetViews>
    <sheetView tabSelected="1" topLeftCell="B46" workbookViewId="0">
      <selection activeCell="G11" sqref="G11"/>
    </sheetView>
  </sheetViews>
  <sheetFormatPr defaultRowHeight="13.2"/>
  <cols>
    <col min="1" max="1" width="4.5546875" hidden="1" customWidth="1"/>
    <col min="2" max="2" width="8.33203125" customWidth="1"/>
    <col min="3" max="3" width="5.109375" bestFit="1" customWidth="1"/>
    <col min="4" max="4" width="4.88671875" bestFit="1" customWidth="1"/>
    <col min="5" max="5" width="4.5546875" hidden="1" customWidth="1"/>
    <col min="6" max="6" width="25.6640625" bestFit="1" customWidth="1"/>
    <col min="7" max="7" width="27.5546875" customWidth="1"/>
  </cols>
  <sheetData>
    <row r="1" spans="1:10" ht="15.6">
      <c r="E1" s="1"/>
      <c r="G1" s="8" t="s">
        <v>0</v>
      </c>
      <c r="H1" s="1"/>
      <c r="I1" s="1"/>
    </row>
    <row r="2" spans="1:10">
      <c r="E2" s="1"/>
      <c r="G2" s="2" t="s">
        <v>1</v>
      </c>
      <c r="H2" s="1"/>
      <c r="I2" s="1"/>
    </row>
    <row r="3" spans="1:10">
      <c r="E3" s="1"/>
      <c r="G3" s="1" t="s">
        <v>2</v>
      </c>
      <c r="H3" s="1"/>
      <c r="I3" s="1"/>
    </row>
    <row r="4" spans="1:10">
      <c r="E4" s="1"/>
      <c r="G4" s="3" t="s">
        <v>3</v>
      </c>
      <c r="H4" s="1"/>
      <c r="I4" s="1"/>
    </row>
    <row r="5" spans="1:10">
      <c r="A5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5" t="s">
        <v>11</v>
      </c>
      <c r="I5" s="5" t="s">
        <v>12</v>
      </c>
      <c r="J5" s="4" t="s">
        <v>13</v>
      </c>
    </row>
    <row r="6" spans="1:10">
      <c r="A6">
        <v>1</v>
      </c>
      <c r="B6" s="6">
        <f>VLOOKUP(A6,'[1]100m'!$A$6:$T$85,3,FALSE)</f>
        <v>1</v>
      </c>
      <c r="C6" s="6">
        <f>VLOOKUP(A6,'[1]100m'!$A$6:$T$85,5,FALSE)</f>
        <v>1</v>
      </c>
      <c r="D6" s="6" t="str">
        <f>VLOOKUP(A6,'[1]100m'!$A$6:$T$85,7,FALSE)</f>
        <v/>
      </c>
      <c r="E6" s="6">
        <f>VLOOKUP(A6,'[1]100m'!$A$6:$T$85,10,FALSE)</f>
        <v>22</v>
      </c>
      <c r="F6" s="6" t="str">
        <f>VLOOKUP(A6,'[1]100m'!$A$6:$T$85,12,FALSE)</f>
        <v>Veronika KRPCOVÁ</v>
      </c>
      <c r="G6" s="6" t="str">
        <f>VLOOKUP(A6,'[1]100m'!$A$6:$T$85,13,FALSE)</f>
        <v>Michálkovice</v>
      </c>
      <c r="H6" s="7">
        <f>VLOOKUP(A6,'[1]100m'!$A$6:$T$85,14,FALSE)</f>
        <v>17.399999999999999</v>
      </c>
      <c r="I6" s="7">
        <f>VLOOKUP(A6,'[1]100m'!$A$6:$T$85,15,FALSE)</f>
        <v>17.13</v>
      </c>
      <c r="J6" s="7">
        <f>VLOOKUP(A6,'[1]100m'!$A$6:$T$85,16,FALSE)</f>
        <v>17.13</v>
      </c>
    </row>
    <row r="7" spans="1:10">
      <c r="A7">
        <v>2</v>
      </c>
      <c r="B7" s="6">
        <f>VLOOKUP(A7,'[1]100m'!$A$6:$T$85,3,FALSE)</f>
        <v>2</v>
      </c>
      <c r="C7" s="6">
        <f>VLOOKUP(A7,'[1]100m'!$A$6:$T$85,5,FALSE)</f>
        <v>2</v>
      </c>
      <c r="D7" s="6" t="str">
        <f>VLOOKUP(A7,'[1]100m'!$A$6:$T$85,7,FALSE)</f>
        <v/>
      </c>
      <c r="E7" s="6">
        <f>VLOOKUP(A7,'[1]100m'!$A$6:$T$85,10,FALSE)</f>
        <v>25</v>
      </c>
      <c r="F7" s="6" t="str">
        <f>VLOOKUP(A7,'[1]100m'!$A$6:$T$85,12,FALSE)</f>
        <v>Martina PEKROVÁ</v>
      </c>
      <c r="G7" s="6" t="str">
        <f>VLOOKUP(A7,'[1]100m'!$A$6:$T$85,13,FALSE)</f>
        <v>Michálkovice</v>
      </c>
      <c r="H7" s="7">
        <f>VLOOKUP(A7,'[1]100m'!$A$6:$T$85,14,FALSE)</f>
        <v>17.73</v>
      </c>
      <c r="I7" s="7">
        <f>VLOOKUP(A7,'[1]100m'!$A$6:$T$85,15,FALSE)</f>
        <v>17.53</v>
      </c>
      <c r="J7" s="7">
        <f>VLOOKUP(A7,'[1]100m'!$A$6:$T$85,16,FALSE)</f>
        <v>17.53</v>
      </c>
    </row>
    <row r="8" spans="1:10">
      <c r="A8">
        <v>3</v>
      </c>
      <c r="B8" s="6">
        <f>VLOOKUP(A8,'[1]100m'!$A$6:$T$85,3,FALSE)</f>
        <v>3</v>
      </c>
      <c r="C8" s="6">
        <f>VLOOKUP(A8,'[1]100m'!$A$6:$T$85,5,FALSE)</f>
        <v>3</v>
      </c>
      <c r="D8" s="6" t="str">
        <f>VLOOKUP(A8,'[1]100m'!$A$6:$T$85,7,FALSE)</f>
        <v/>
      </c>
      <c r="E8" s="6">
        <f>VLOOKUP(A8,'[1]100m'!$A$6:$T$85,10,FALSE)</f>
        <v>26</v>
      </c>
      <c r="F8" s="6" t="str">
        <f>VLOOKUP(A8,'[1]100m'!$A$6:$T$85,12,FALSE)</f>
        <v>Nikola ŠKULTETYOVÁ</v>
      </c>
      <c r="G8" s="6" t="str">
        <f>VLOOKUP(A8,'[1]100m'!$A$6:$T$85,13,FALSE)</f>
        <v>Michálkovice</v>
      </c>
      <c r="H8" s="7">
        <f>VLOOKUP(A8,'[1]100m'!$A$6:$T$85,14,FALSE)</f>
        <v>19.53</v>
      </c>
      <c r="I8" s="7">
        <f>VLOOKUP(A8,'[1]100m'!$A$6:$T$85,15,FALSE)</f>
        <v>17.989999999999998</v>
      </c>
      <c r="J8" s="7">
        <f>VLOOKUP(A8,'[1]100m'!$A$6:$T$85,16,FALSE)</f>
        <v>17.989999999999998</v>
      </c>
    </row>
    <row r="9" spans="1:10">
      <c r="A9">
        <v>4</v>
      </c>
      <c r="B9" s="6">
        <f>VLOOKUP(A9,'[1]100m'!$A$6:$T$85,3,FALSE)</f>
        <v>4</v>
      </c>
      <c r="C9" s="6">
        <f>VLOOKUP(A9,'[1]100m'!$A$6:$T$85,5,FALSE)</f>
        <v>4</v>
      </c>
      <c r="D9" s="6" t="str">
        <f>VLOOKUP(A9,'[1]100m'!$A$6:$T$85,7,FALSE)</f>
        <v/>
      </c>
      <c r="E9" s="6">
        <f>VLOOKUP(A9,'[1]100m'!$A$6:$T$85,10,FALSE)</f>
        <v>27</v>
      </c>
      <c r="F9" s="6" t="str">
        <f>VLOOKUP(A9,'[1]100m'!$A$6:$T$85,12,FALSE)</f>
        <v>Karolína WITOSZOVÁ</v>
      </c>
      <c r="G9" s="6" t="str">
        <f>VLOOKUP(A9,'[1]100m'!$A$6:$T$85,13,FALSE)</f>
        <v>Michálkovice</v>
      </c>
      <c r="H9" s="7">
        <f>VLOOKUP(A9,'[1]100m'!$A$6:$T$85,14,FALSE)</f>
        <v>18.28</v>
      </c>
      <c r="I9" s="7">
        <f>VLOOKUP(A9,'[1]100m'!$A$6:$T$85,15,FALSE)</f>
        <v>99.99</v>
      </c>
      <c r="J9" s="7">
        <f>VLOOKUP(A9,'[1]100m'!$A$6:$T$85,16,FALSE)</f>
        <v>18.28</v>
      </c>
    </row>
    <row r="10" spans="1:10">
      <c r="A10">
        <v>5</v>
      </c>
      <c r="B10" s="6">
        <f>VLOOKUP(A10,'[1]100m'!$A$6:$T$85,3,FALSE)</f>
        <v>5</v>
      </c>
      <c r="C10" s="6">
        <f>VLOOKUP(A10,'[1]100m'!$A$6:$T$85,5,FALSE)</f>
        <v>5</v>
      </c>
      <c r="D10" s="6" t="str">
        <f>VLOOKUP(A10,'[1]100m'!$A$6:$T$85,7,FALSE)</f>
        <v/>
      </c>
      <c r="E10" s="6">
        <f>VLOOKUP(A10,'[1]100m'!$A$6:$T$85,10,FALSE)</f>
        <v>23</v>
      </c>
      <c r="F10" s="6" t="str">
        <f>VLOOKUP(A10,'[1]100m'!$A$6:$T$85,12,FALSE)</f>
        <v>Hana PASTORKOVÁ</v>
      </c>
      <c r="G10" s="6" t="str">
        <f>VLOOKUP(A10,'[1]100m'!$A$6:$T$85,13,FALSE)</f>
        <v>Michálkovice</v>
      </c>
      <c r="H10" s="7">
        <f>VLOOKUP(A10,'[1]100m'!$A$6:$T$85,14,FALSE)</f>
        <v>18.600000000000001</v>
      </c>
      <c r="I10" s="7">
        <f>VLOOKUP(A10,'[1]100m'!$A$6:$T$85,15,FALSE)</f>
        <v>18.34</v>
      </c>
      <c r="J10" s="7">
        <f>VLOOKUP(A10,'[1]100m'!$A$6:$T$85,16,FALSE)</f>
        <v>18.34</v>
      </c>
    </row>
    <row r="11" spans="1:10">
      <c r="A11">
        <v>6</v>
      </c>
      <c r="B11" s="6">
        <f>VLOOKUP(A11,'[1]100m'!$A$6:$T$85,3,FALSE)</f>
        <v>6</v>
      </c>
      <c r="C11" s="6">
        <f>VLOOKUP(A11,'[1]100m'!$A$6:$T$85,5,FALSE)</f>
        <v>6</v>
      </c>
      <c r="D11" s="6" t="str">
        <f>VLOOKUP(A11,'[1]100m'!$A$6:$T$85,7,FALSE)</f>
        <v/>
      </c>
      <c r="E11" s="6">
        <f>VLOOKUP(A11,'[1]100m'!$A$6:$T$85,10,FALSE)</f>
        <v>46</v>
      </c>
      <c r="F11" s="6" t="str">
        <f>VLOOKUP(A11,'[1]100m'!$A$6:$T$85,12,FALSE)</f>
        <v>Magdaléna KRAYZLOVÁ</v>
      </c>
      <c r="G11" s="6" t="str">
        <f>VLOOKUP(A11,'[1]100m'!$A$6:$T$85,13,FALSE)</f>
        <v>Těškovice</v>
      </c>
      <c r="H11" s="7">
        <f>VLOOKUP(A11,'[1]100m'!$A$6:$T$85,14,FALSE)</f>
        <v>18.38</v>
      </c>
      <c r="I11" s="7">
        <v>99.99</v>
      </c>
      <c r="J11" s="7">
        <f>VLOOKUP(A11,'[1]100m'!$A$6:$T$85,16,FALSE)</f>
        <v>18.38</v>
      </c>
    </row>
    <row r="12" spans="1:10">
      <c r="A12">
        <v>7</v>
      </c>
      <c r="B12" s="6">
        <f>VLOOKUP(A12,'[1]100m'!$A$6:$T$85,3,FALSE)</f>
        <v>7</v>
      </c>
      <c r="C12" s="6">
        <f>VLOOKUP(A12,'[1]100m'!$A$6:$T$85,5,FALSE)</f>
        <v>7</v>
      </c>
      <c r="D12" s="6" t="str">
        <f>VLOOKUP(A12,'[1]100m'!$A$6:$T$85,7,FALSE)</f>
        <v/>
      </c>
      <c r="E12" s="6">
        <f>VLOOKUP(A12,'[1]100m'!$A$6:$T$85,10,FALSE)</f>
        <v>56</v>
      </c>
      <c r="F12" s="6" t="str">
        <f>VLOOKUP(A12,'[1]100m'!$A$6:$T$85,12,FALSE)</f>
        <v>Andrea ŠKULTETYOVÁ</v>
      </c>
      <c r="G12" s="6" t="str">
        <f>VLOOKUP(A12,'[1]100m'!$A$6:$T$85,13,FALSE)</f>
        <v>Skalice</v>
      </c>
      <c r="H12" s="7">
        <f>VLOOKUP(A12,'[1]100m'!$A$6:$T$85,14,FALSE)</f>
        <v>18.53</v>
      </c>
      <c r="I12" s="7">
        <f>VLOOKUP(A12,'[1]100m'!$A$6:$T$85,15,FALSE)</f>
        <v>99.99</v>
      </c>
      <c r="J12" s="7">
        <f>VLOOKUP(A12,'[1]100m'!$A$6:$T$85,16,FALSE)</f>
        <v>18.53</v>
      </c>
    </row>
    <row r="13" spans="1:10">
      <c r="A13">
        <v>8</v>
      </c>
      <c r="B13" s="6">
        <f>VLOOKUP(A13,'[1]100m'!$A$6:$T$85,3,FALSE)</f>
        <v>8</v>
      </c>
      <c r="C13" s="6">
        <f>VLOOKUP(A13,'[1]100m'!$A$6:$T$85,5,FALSE)</f>
        <v>8</v>
      </c>
      <c r="D13" s="6" t="str">
        <f>VLOOKUP(A13,'[1]100m'!$A$6:$T$85,7,FALSE)</f>
        <v/>
      </c>
      <c r="E13" s="6">
        <f>VLOOKUP(A13,'[1]100m'!$A$6:$T$85,10,FALSE)</f>
        <v>24</v>
      </c>
      <c r="F13" s="6" t="str">
        <f>VLOOKUP(A13,'[1]100m'!$A$6:$T$85,12,FALSE)</f>
        <v>Dominika RUČKOVÁ</v>
      </c>
      <c r="G13" s="6" t="str">
        <f>VLOOKUP(A13,'[1]100m'!$A$6:$T$85,13,FALSE)</f>
        <v>Michálkovice</v>
      </c>
      <c r="H13" s="7">
        <f>VLOOKUP(A13,'[1]100m'!$A$6:$T$85,14,FALSE)</f>
        <v>99.99</v>
      </c>
      <c r="I13" s="7">
        <f>VLOOKUP(A13,'[1]100m'!$A$6:$T$85,15,FALSE)</f>
        <v>18.55</v>
      </c>
      <c r="J13" s="7">
        <f>VLOOKUP(A13,'[1]100m'!$A$6:$T$85,16,FALSE)</f>
        <v>18.55</v>
      </c>
    </row>
    <row r="14" spans="1:10">
      <c r="A14">
        <v>9</v>
      </c>
      <c r="B14" s="6">
        <f>VLOOKUP(A14,'[1]100m'!$A$6:$T$85,3,FALSE)</f>
        <v>9</v>
      </c>
      <c r="C14" s="6" t="str">
        <f>VLOOKUP(A14,'[1]100m'!$A$6:$T$85,5,FALSE)</f>
        <v/>
      </c>
      <c r="D14" s="6">
        <f>VLOOKUP(A14,'[1]100m'!$A$6:$T$85,7,FALSE)</f>
        <v>1</v>
      </c>
      <c r="E14" s="6">
        <f>VLOOKUP(A14,'[1]100m'!$A$6:$T$85,10,FALSE)</f>
        <v>70</v>
      </c>
      <c r="F14" s="6" t="str">
        <f>VLOOKUP(A14,'[1]100m'!$A$6:$T$85,12,FALSE)</f>
        <v>Michaela HYNČICOVÁ</v>
      </c>
      <c r="G14" s="6" t="str">
        <f>VLOOKUP(A14,'[1]100m'!$A$6:$T$85,13,FALSE)</f>
        <v>Milotice nad Bečvou</v>
      </c>
      <c r="H14" s="7">
        <f>VLOOKUP(A14,'[1]100m'!$A$6:$T$85,14,FALSE)</f>
        <v>19.149999999999999</v>
      </c>
      <c r="I14" s="7">
        <f>VLOOKUP(A14,'[1]100m'!$A$6:$T$85,15,FALSE)</f>
        <v>18.78</v>
      </c>
      <c r="J14" s="7">
        <f>VLOOKUP(A14,'[1]100m'!$A$6:$T$85,16,FALSE)</f>
        <v>18.78</v>
      </c>
    </row>
    <row r="15" spans="1:10">
      <c r="A15">
        <v>10</v>
      </c>
      <c r="B15" s="6">
        <f>VLOOKUP(A15,'[1]100m'!$A$6:$T$85,3,FALSE)</f>
        <v>10</v>
      </c>
      <c r="C15" s="6">
        <f>VLOOKUP(A15,'[1]100m'!$A$6:$T$85,5,FALSE)</f>
        <v>9</v>
      </c>
      <c r="D15" s="6" t="str">
        <f>VLOOKUP(A15,'[1]100m'!$A$6:$T$85,7,FALSE)</f>
        <v/>
      </c>
      <c r="E15" s="6">
        <f>VLOOKUP(A15,'[1]100m'!$A$6:$T$85,10,FALSE)</f>
        <v>41</v>
      </c>
      <c r="F15" s="6" t="str">
        <f>VLOOKUP(A15,'[1]100m'!$A$6:$T$85,12,FALSE)</f>
        <v>Hana SEDLÁKOVÁ</v>
      </c>
      <c r="G15" s="6" t="str">
        <f>VLOOKUP(A15,'[1]100m'!$A$6:$T$85,13,FALSE)</f>
        <v>Těškovice</v>
      </c>
      <c r="H15" s="7">
        <f>VLOOKUP(A15,'[1]100m'!$A$6:$T$85,14,FALSE)</f>
        <v>19.170000000000002</v>
      </c>
      <c r="I15" s="7">
        <f>VLOOKUP(A15,'[1]100m'!$A$6:$T$85,15,FALSE)</f>
        <v>19.010000000000002</v>
      </c>
      <c r="J15" s="7">
        <f>VLOOKUP(A15,'[1]100m'!$A$6:$T$85,16,FALSE)</f>
        <v>19.010000000000002</v>
      </c>
    </row>
    <row r="16" spans="1:10">
      <c r="A16">
        <v>11</v>
      </c>
      <c r="B16" s="6">
        <f>VLOOKUP(A16,'[1]100m'!$A$6:$T$85,3,FALSE)</f>
        <v>11</v>
      </c>
      <c r="C16" s="6">
        <f>VLOOKUP(A16,'[1]100m'!$A$6:$T$85,5,FALSE)</f>
        <v>10</v>
      </c>
      <c r="D16" s="6" t="str">
        <f>VLOOKUP(A16,'[1]100m'!$A$6:$T$85,7,FALSE)</f>
        <v/>
      </c>
      <c r="E16" s="6">
        <f>VLOOKUP(A16,'[1]100m'!$A$6:$T$85,10,FALSE)</f>
        <v>55</v>
      </c>
      <c r="F16" s="6" t="str">
        <f>VLOOKUP(A16,'[1]100m'!$A$6:$T$85,12,FALSE)</f>
        <v>Nikola PĚTROŠOVÁ</v>
      </c>
      <c r="G16" s="6" t="str">
        <f>VLOOKUP(A16,'[1]100m'!$A$6:$T$85,13,FALSE)</f>
        <v>Skalice</v>
      </c>
      <c r="H16" s="7">
        <f>VLOOKUP(A16,'[1]100m'!$A$6:$T$85,14,FALSE)</f>
        <v>19.09</v>
      </c>
      <c r="I16" s="7">
        <f>VLOOKUP(A16,'[1]100m'!$A$6:$T$85,15,FALSE)</f>
        <v>19.079999999999998</v>
      </c>
      <c r="J16" s="7">
        <f>VLOOKUP(A16,'[1]100m'!$A$6:$T$85,16,FALSE)</f>
        <v>19.079999999999998</v>
      </c>
    </row>
    <row r="17" spans="1:10">
      <c r="A17">
        <v>12</v>
      </c>
      <c r="B17" s="6">
        <f>VLOOKUP(A17,'[1]100m'!$A$6:$T$85,3,FALSE)</f>
        <v>12</v>
      </c>
      <c r="C17" s="6">
        <f>VLOOKUP(A17,'[1]100m'!$A$6:$T$85,5,FALSE)</f>
        <v>11</v>
      </c>
      <c r="D17" s="6" t="str">
        <f>VLOOKUP(A17,'[1]100m'!$A$6:$T$85,7,FALSE)</f>
        <v/>
      </c>
      <c r="E17" s="6">
        <f>VLOOKUP(A17,'[1]100m'!$A$6:$T$85,10,FALSE)</f>
        <v>43</v>
      </c>
      <c r="F17" s="6" t="str">
        <f>VLOOKUP(A17,'[1]100m'!$A$6:$T$85,12,FALSE)</f>
        <v>Karolína MUČKOVÁ</v>
      </c>
      <c r="G17" s="6" t="str">
        <f>VLOOKUP(A17,'[1]100m'!$A$6:$T$85,13,FALSE)</f>
        <v>Těškovice</v>
      </c>
      <c r="H17" s="7">
        <f>VLOOKUP(A17,'[1]100m'!$A$6:$T$85,14,FALSE)</f>
        <v>19.3</v>
      </c>
      <c r="I17" s="7">
        <f>VLOOKUP(A17,'[1]100m'!$A$6:$T$85,15,FALSE)</f>
        <v>19.61</v>
      </c>
      <c r="J17" s="7">
        <f>VLOOKUP(A17,'[1]100m'!$A$6:$T$85,16,FALSE)</f>
        <v>19.3</v>
      </c>
    </row>
    <row r="18" spans="1:10">
      <c r="A18">
        <v>13</v>
      </c>
      <c r="B18" s="6">
        <f>VLOOKUP(A18,'[1]100m'!$A$6:$T$85,3,FALSE)</f>
        <v>13</v>
      </c>
      <c r="C18" s="6" t="str">
        <f>VLOOKUP(A18,'[1]100m'!$A$6:$T$85,5,FALSE)</f>
        <v/>
      </c>
      <c r="D18" s="6">
        <f>VLOOKUP(A18,'[1]100m'!$A$6:$T$85,7,FALSE)</f>
        <v>2</v>
      </c>
      <c r="E18" s="6">
        <f>VLOOKUP(A18,'[1]100m'!$A$6:$T$85,10,FALSE)</f>
        <v>84</v>
      </c>
      <c r="F18" s="6" t="str">
        <f>VLOOKUP(A18,'[1]100m'!$A$6:$T$85,12,FALSE)</f>
        <v>Sandra ČERVÍNKOVÁ</v>
      </c>
      <c r="G18" s="6" t="str">
        <f>VLOOKUP(A18,'[1]100m'!$A$6:$T$85,13,FALSE)</f>
        <v>Hlubočky</v>
      </c>
      <c r="H18" s="7">
        <f>VLOOKUP(A18,'[1]100m'!$A$6:$T$85,14,FALSE)</f>
        <v>19.399999999999999</v>
      </c>
      <c r="I18" s="7">
        <f>VLOOKUP(A18,'[1]100m'!$A$6:$T$85,15,FALSE)</f>
        <v>19.329999999999998</v>
      </c>
      <c r="J18" s="7">
        <f>VLOOKUP(A18,'[1]100m'!$A$6:$T$85,16,FALSE)</f>
        <v>19.329999999999998</v>
      </c>
    </row>
    <row r="19" spans="1:10">
      <c r="A19">
        <v>14</v>
      </c>
      <c r="B19" s="6">
        <f>VLOOKUP(A19,'[1]100m'!$A$6:$T$85,3,FALSE)</f>
        <v>14</v>
      </c>
      <c r="C19" s="6">
        <f>VLOOKUP(A19,'[1]100m'!$A$6:$T$85,5,FALSE)</f>
        <v>12</v>
      </c>
      <c r="D19" s="6" t="str">
        <f>VLOOKUP(A19,'[1]100m'!$A$6:$T$85,7,FALSE)</f>
        <v/>
      </c>
      <c r="E19" s="6">
        <f>VLOOKUP(A19,'[1]100m'!$A$6:$T$85,10,FALSE)</f>
        <v>3</v>
      </c>
      <c r="F19" s="6" t="str">
        <f>VLOOKUP(A19,'[1]100m'!$A$6:$T$85,12,FALSE)</f>
        <v>Johana PALOWSKÁ</v>
      </c>
      <c r="G19" s="6" t="str">
        <f>VLOOKUP(A19,'[1]100m'!$A$6:$T$85,13,FALSE)</f>
        <v>Český Těšín - Stanislavice</v>
      </c>
      <c r="H19" s="7">
        <f>VLOOKUP(A19,'[1]100m'!$A$6:$T$85,14,FALSE)</f>
        <v>19.39</v>
      </c>
      <c r="I19" s="7">
        <f>VLOOKUP(A19,'[1]100m'!$A$6:$T$85,15,FALSE)</f>
        <v>26.4</v>
      </c>
      <c r="J19" s="7">
        <f>VLOOKUP(A19,'[1]100m'!$A$6:$T$85,16,FALSE)</f>
        <v>19.39</v>
      </c>
    </row>
    <row r="20" spans="1:10">
      <c r="A20">
        <v>15</v>
      </c>
      <c r="B20" s="6">
        <f>VLOOKUP(A20,'[1]100m'!$A$6:$T$85,3,FALSE)</f>
        <v>15</v>
      </c>
      <c r="C20" s="6">
        <f>VLOOKUP(A20,'[1]100m'!$A$6:$T$85,5,FALSE)</f>
        <v>13</v>
      </c>
      <c r="D20" s="6" t="str">
        <f>VLOOKUP(A20,'[1]100m'!$A$6:$T$85,7,FALSE)</f>
        <v/>
      </c>
      <c r="E20" s="6">
        <f>VLOOKUP(A20,'[1]100m'!$A$6:$T$85,10,FALSE)</f>
        <v>53</v>
      </c>
      <c r="F20" s="6" t="str">
        <f>VLOOKUP(A20,'[1]100m'!$A$6:$T$85,12,FALSE)</f>
        <v>Natálie BOJKOVÁ</v>
      </c>
      <c r="G20" s="6" t="str">
        <f>VLOOKUP(A20,'[1]100m'!$A$6:$T$85,13,FALSE)</f>
        <v>Skalice</v>
      </c>
      <c r="H20" s="7">
        <f>VLOOKUP(A20,'[1]100m'!$A$6:$T$85,14,FALSE)</f>
        <v>19.86</v>
      </c>
      <c r="I20" s="7">
        <f>VLOOKUP(A20,'[1]100m'!$A$6:$T$85,15,FALSE)</f>
        <v>19.57</v>
      </c>
      <c r="J20" s="7">
        <f>VLOOKUP(A20,'[1]100m'!$A$6:$T$85,16,FALSE)</f>
        <v>19.57</v>
      </c>
    </row>
    <row r="21" spans="1:10">
      <c r="A21">
        <v>16</v>
      </c>
      <c r="B21" s="6">
        <f>VLOOKUP(A21,'[1]100m'!$A$6:$T$85,3,FALSE)</f>
        <v>16</v>
      </c>
      <c r="C21" s="6">
        <f>VLOOKUP(A21,'[1]100m'!$A$6:$T$85,5,FALSE)</f>
        <v>14</v>
      </c>
      <c r="D21" s="6" t="str">
        <f>VLOOKUP(A21,'[1]100m'!$A$6:$T$85,7,FALSE)</f>
        <v/>
      </c>
      <c r="E21" s="6">
        <f>VLOOKUP(A21,'[1]100m'!$A$6:$T$85,10,FALSE)</f>
        <v>21</v>
      </c>
      <c r="F21" s="6" t="str">
        <f>VLOOKUP(A21,'[1]100m'!$A$6:$T$85,12,FALSE)</f>
        <v>Klára HRBÁČOVÁ</v>
      </c>
      <c r="G21" s="6" t="str">
        <f>VLOOKUP(A21,'[1]100m'!$A$6:$T$85,13,FALSE)</f>
        <v>Michálkovice</v>
      </c>
      <c r="H21" s="7">
        <f>VLOOKUP(A21,'[1]100m'!$A$6:$T$85,14,FALSE)</f>
        <v>19.61</v>
      </c>
      <c r="I21" s="7">
        <f>VLOOKUP(A21,'[1]100m'!$A$6:$T$85,15,FALSE)</f>
        <v>99.99</v>
      </c>
      <c r="J21" s="7">
        <f>VLOOKUP(A21,'[1]100m'!$A$6:$T$85,16,FALSE)</f>
        <v>19.61</v>
      </c>
    </row>
    <row r="22" spans="1:10">
      <c r="A22">
        <v>17</v>
      </c>
      <c r="B22" s="6">
        <f>VLOOKUP(A22,'[1]100m'!$A$6:$T$85,3,FALSE)</f>
        <v>17</v>
      </c>
      <c r="C22" s="6" t="str">
        <f>VLOOKUP(A22,'[1]100m'!$A$6:$T$85,5,FALSE)</f>
        <v/>
      </c>
      <c r="D22" s="6">
        <f>VLOOKUP(A22,'[1]100m'!$A$6:$T$85,7,FALSE)</f>
        <v>3</v>
      </c>
      <c r="E22" s="6">
        <f>VLOOKUP(A22,'[1]100m'!$A$6:$T$85,10,FALSE)</f>
        <v>66</v>
      </c>
      <c r="F22" s="6" t="str">
        <f>VLOOKUP(A22,'[1]100m'!$A$6:$T$85,12,FALSE)</f>
        <v>Julie MICHALÍKOVÁ</v>
      </c>
      <c r="G22" s="6" t="str">
        <f>VLOOKUP(A22,'[1]100m'!$A$6:$T$85,13,FALSE)</f>
        <v>Milotice nad Bečvou</v>
      </c>
      <c r="H22" s="7">
        <f>VLOOKUP(A22,'[1]100m'!$A$6:$T$85,14,FALSE)</f>
        <v>19.88</v>
      </c>
      <c r="I22" s="7">
        <f>VLOOKUP(A22,'[1]100m'!$A$6:$T$85,15,FALSE)</f>
        <v>19.63</v>
      </c>
      <c r="J22" s="7">
        <f>VLOOKUP(A22,'[1]100m'!$A$6:$T$85,16,FALSE)</f>
        <v>19.63</v>
      </c>
    </row>
    <row r="23" spans="1:10">
      <c r="A23">
        <v>18</v>
      </c>
      <c r="B23" s="6">
        <f>VLOOKUP(A23,'[1]100m'!$A$6:$T$85,3,FALSE)</f>
        <v>18</v>
      </c>
      <c r="C23" s="6">
        <f>VLOOKUP(A23,'[1]100m'!$A$6:$T$85,5,FALSE)</f>
        <v>15</v>
      </c>
      <c r="D23" s="6" t="str">
        <f>VLOOKUP(A23,'[1]100m'!$A$6:$T$85,7,FALSE)</f>
        <v/>
      </c>
      <c r="E23" s="6">
        <f>VLOOKUP(A23,'[1]100m'!$A$6:$T$85,10,FALSE)</f>
        <v>42</v>
      </c>
      <c r="F23" s="6" t="str">
        <f>VLOOKUP(A23,'[1]100m'!$A$6:$T$85,12,FALSE)</f>
        <v>Anna KRAYZLOVÁ</v>
      </c>
      <c r="G23" s="6" t="str">
        <f>VLOOKUP(A23,'[1]100m'!$A$6:$T$85,13,FALSE)</f>
        <v>Těškovice</v>
      </c>
      <c r="H23" s="7">
        <f>VLOOKUP(A23,'[1]100m'!$A$6:$T$85,14,FALSE)</f>
        <v>23.08</v>
      </c>
      <c r="I23" s="7">
        <f>VLOOKUP(A23,'[1]100m'!$A$6:$T$85,15,FALSE)</f>
        <v>19.63</v>
      </c>
      <c r="J23" s="7">
        <f>VLOOKUP(A23,'[1]100m'!$A$6:$T$85,16,FALSE)</f>
        <v>19.63</v>
      </c>
    </row>
    <row r="24" spans="1:10">
      <c r="A24">
        <v>19</v>
      </c>
      <c r="B24" s="6">
        <f>VLOOKUP(A24,'[1]100m'!$A$6:$T$85,3,FALSE)</f>
        <v>19</v>
      </c>
      <c r="C24" s="6">
        <f>VLOOKUP(A24,'[1]100m'!$A$6:$T$85,5,FALSE)</f>
        <v>16</v>
      </c>
      <c r="D24" s="6" t="str">
        <f>VLOOKUP(A24,'[1]100m'!$A$6:$T$85,7,FALSE)</f>
        <v/>
      </c>
      <c r="E24" s="6">
        <f>VLOOKUP(A24,'[1]100m'!$A$6:$T$85,10,FALSE)</f>
        <v>93</v>
      </c>
      <c r="F24" s="6" t="str">
        <f>VLOOKUP(A24,'[1]100m'!$A$6:$T$85,12,FALSE)</f>
        <v>Michaela KRAYZLOVÁ</v>
      </c>
      <c r="G24" s="6" t="str">
        <f>VLOOKUP(A24,'[1]100m'!$A$6:$T$85,13,FALSE)</f>
        <v>Tísek</v>
      </c>
      <c r="H24" s="7">
        <f>VLOOKUP(A24,'[1]100m'!$A$6:$T$85,14,FALSE)</f>
        <v>19.68</v>
      </c>
      <c r="I24" s="7">
        <f>VLOOKUP(A24,'[1]100m'!$A$6:$T$85,15,FALSE)</f>
        <v>21.83</v>
      </c>
      <c r="J24" s="7">
        <f>VLOOKUP(A24,'[1]100m'!$A$6:$T$85,16,FALSE)</f>
        <v>19.68</v>
      </c>
    </row>
    <row r="25" spans="1:10">
      <c r="A25">
        <v>20</v>
      </c>
      <c r="B25" s="6">
        <f>VLOOKUP(A25,'[1]100m'!$A$6:$T$85,3,FALSE)</f>
        <v>20</v>
      </c>
      <c r="C25" s="6">
        <f>VLOOKUP(A25,'[1]100m'!$A$6:$T$85,5,FALSE)</f>
        <v>17</v>
      </c>
      <c r="D25" s="6" t="str">
        <f>VLOOKUP(A25,'[1]100m'!$A$6:$T$85,7,FALSE)</f>
        <v/>
      </c>
      <c r="E25" s="6">
        <f>VLOOKUP(A25,'[1]100m'!$A$6:$T$85,10,FALSE)</f>
        <v>52</v>
      </c>
      <c r="F25" s="6" t="str">
        <f>VLOOKUP(A25,'[1]100m'!$A$6:$T$85,12,FALSE)</f>
        <v>Jana POLACHOVÁ</v>
      </c>
      <c r="G25" s="6" t="str">
        <f>VLOOKUP(A25,'[1]100m'!$A$6:$T$85,13,FALSE)</f>
        <v>Skalice</v>
      </c>
      <c r="H25" s="7">
        <f>VLOOKUP(A25,'[1]100m'!$A$6:$T$85,14,FALSE)</f>
        <v>19.68</v>
      </c>
      <c r="I25" s="7">
        <f>VLOOKUP(A25,'[1]100m'!$A$6:$T$85,15,FALSE)</f>
        <v>24.12</v>
      </c>
      <c r="J25" s="7">
        <f>VLOOKUP(A25,'[1]100m'!$A$6:$T$85,16,FALSE)</f>
        <v>19.68</v>
      </c>
    </row>
    <row r="26" spans="1:10">
      <c r="A26">
        <v>21</v>
      </c>
      <c r="B26" s="6">
        <f>VLOOKUP(A26,'[1]100m'!$A$6:$T$85,3,FALSE)</f>
        <v>21</v>
      </c>
      <c r="C26" s="6">
        <f>VLOOKUP(A26,'[1]100m'!$A$6:$T$85,5,FALSE)</f>
        <v>18</v>
      </c>
      <c r="D26" s="6" t="str">
        <f>VLOOKUP(A26,'[1]100m'!$A$6:$T$85,7,FALSE)</f>
        <v/>
      </c>
      <c r="E26" s="6">
        <f>VLOOKUP(A26,'[1]100m'!$A$6:$T$85,10,FALSE)</f>
        <v>91</v>
      </c>
      <c r="F26" s="6" t="str">
        <f>VLOOKUP(A26,'[1]100m'!$A$6:$T$85,12,FALSE)</f>
        <v>Barbora HOMOLOVÁ</v>
      </c>
      <c r="G26" s="6" t="str">
        <f>VLOOKUP(A26,'[1]100m'!$A$6:$T$85,13,FALSE)</f>
        <v>Tísek</v>
      </c>
      <c r="H26" s="7">
        <f>VLOOKUP(A26,'[1]100m'!$A$6:$T$85,14,FALSE)</f>
        <v>19.84</v>
      </c>
      <c r="I26" s="7">
        <f>VLOOKUP(A26,'[1]100m'!$A$6:$T$85,15,FALSE)</f>
        <v>20.059999999999999</v>
      </c>
      <c r="J26" s="7">
        <f>VLOOKUP(A26,'[1]100m'!$A$6:$T$85,16,FALSE)</f>
        <v>19.84</v>
      </c>
    </row>
    <row r="27" spans="1:10">
      <c r="A27">
        <v>22</v>
      </c>
      <c r="B27" s="6">
        <f>VLOOKUP(A27,'[1]100m'!$A$6:$T$85,3,FALSE)</f>
        <v>22</v>
      </c>
      <c r="C27" s="6" t="str">
        <f>VLOOKUP(A27,'[1]100m'!$A$6:$T$85,5,FALSE)</f>
        <v/>
      </c>
      <c r="D27" s="6">
        <f>VLOOKUP(A27,'[1]100m'!$A$6:$T$85,7,FALSE)</f>
        <v>4</v>
      </c>
      <c r="E27" s="6">
        <f>VLOOKUP(A27,'[1]100m'!$A$6:$T$85,10,FALSE)</f>
        <v>89</v>
      </c>
      <c r="F27" s="6" t="str">
        <f>VLOOKUP(A27,'[1]100m'!$A$6:$T$85,12,FALSE)</f>
        <v>Eliška DŘÍMALKOVÁ</v>
      </c>
      <c r="G27" s="6" t="str">
        <f>VLOOKUP(A27,'[1]100m'!$A$6:$T$85,13,FALSE)</f>
        <v>Hlubočky</v>
      </c>
      <c r="H27" s="7">
        <f>VLOOKUP(A27,'[1]100m'!$A$6:$T$85,14,FALSE)</f>
        <v>19.96</v>
      </c>
      <c r="I27" s="7">
        <f>VLOOKUP(A27,'[1]100m'!$A$6:$T$85,15,FALSE)</f>
        <v>19.89</v>
      </c>
      <c r="J27" s="7">
        <f>VLOOKUP(A27,'[1]100m'!$A$6:$T$85,16,FALSE)</f>
        <v>19.89</v>
      </c>
    </row>
    <row r="28" spans="1:10">
      <c r="A28">
        <v>23</v>
      </c>
      <c r="B28" s="6">
        <f>VLOOKUP(A28,'[1]100m'!$A$6:$T$85,3,FALSE)</f>
        <v>23</v>
      </c>
      <c r="C28" s="6">
        <f>VLOOKUP(A28,'[1]100m'!$A$6:$T$85,5,FALSE)</f>
        <v>19</v>
      </c>
      <c r="D28" s="6" t="str">
        <f>VLOOKUP(A28,'[1]100m'!$A$6:$T$85,7,FALSE)</f>
        <v/>
      </c>
      <c r="E28" s="6">
        <f>VLOOKUP(A28,'[1]100m'!$A$6:$T$85,10,FALSE)</f>
        <v>29</v>
      </c>
      <c r="F28" s="6" t="str">
        <f>VLOOKUP(A28,'[1]100m'!$A$6:$T$85,12,FALSE)</f>
        <v>Klára BEZRUČOVÁ</v>
      </c>
      <c r="G28" s="6" t="str">
        <f>VLOOKUP(A28,'[1]100m'!$A$6:$T$85,13,FALSE)</f>
        <v>Michálkovice</v>
      </c>
      <c r="H28" s="7">
        <f>VLOOKUP(A28,'[1]100m'!$A$6:$T$85,14,FALSE)</f>
        <v>19.89</v>
      </c>
      <c r="I28" s="7">
        <f>VLOOKUP(A28,'[1]100m'!$A$6:$T$85,15,FALSE)</f>
        <v>99.99</v>
      </c>
      <c r="J28" s="7">
        <f>VLOOKUP(A28,'[1]100m'!$A$6:$T$85,16,FALSE)</f>
        <v>19.89</v>
      </c>
    </row>
    <row r="29" spans="1:10">
      <c r="A29">
        <v>24</v>
      </c>
      <c r="B29" s="6">
        <f>VLOOKUP(A29,'[1]100m'!$A$6:$T$85,3,FALSE)</f>
        <v>24</v>
      </c>
      <c r="C29" s="6" t="str">
        <f>VLOOKUP(A29,'[1]100m'!$A$6:$T$85,5,FALSE)</f>
        <v/>
      </c>
      <c r="D29" s="6">
        <f>VLOOKUP(A29,'[1]100m'!$A$6:$T$85,7,FALSE)</f>
        <v>5</v>
      </c>
      <c r="E29" s="6">
        <f>VLOOKUP(A29,'[1]100m'!$A$6:$T$85,10,FALSE)</f>
        <v>63</v>
      </c>
      <c r="F29" s="6" t="str">
        <f>VLOOKUP(A29,'[1]100m'!$A$6:$T$85,12,FALSE)</f>
        <v>Radka FRKALOVÁ</v>
      </c>
      <c r="G29" s="6" t="str">
        <f>VLOOKUP(A29,'[1]100m'!$A$6:$T$85,13,FALSE)</f>
        <v>Milotice nad Bečvou</v>
      </c>
      <c r="H29" s="7">
        <f>VLOOKUP(A29,'[1]100m'!$A$6:$T$85,14,FALSE)</f>
        <v>20.27</v>
      </c>
      <c r="I29" s="7">
        <f>VLOOKUP(A29,'[1]100m'!$A$6:$T$85,15,FALSE)</f>
        <v>19.920000000000002</v>
      </c>
      <c r="J29" s="7">
        <f>VLOOKUP(A29,'[1]100m'!$A$6:$T$85,16,FALSE)</f>
        <v>19.920000000000002</v>
      </c>
    </row>
    <row r="30" spans="1:10">
      <c r="A30">
        <v>25</v>
      </c>
      <c r="B30" s="6">
        <f>VLOOKUP(A30,'[1]100m'!$A$6:$T$85,3,FALSE)</f>
        <v>25</v>
      </c>
      <c r="C30" s="6" t="str">
        <f>VLOOKUP(A30,'[1]100m'!$A$6:$T$85,5,FALSE)</f>
        <v/>
      </c>
      <c r="D30" s="6">
        <f>VLOOKUP(A30,'[1]100m'!$A$6:$T$85,7,FALSE)</f>
        <v>6</v>
      </c>
      <c r="E30" s="6">
        <f>VLOOKUP(A30,'[1]100m'!$A$6:$T$85,10,FALSE)</f>
        <v>65</v>
      </c>
      <c r="F30" s="6" t="str">
        <f>VLOOKUP(A30,'[1]100m'!$A$6:$T$85,12,FALSE)</f>
        <v>Tereza MALÉŘOVÁ</v>
      </c>
      <c r="G30" s="6" t="str">
        <f>VLOOKUP(A30,'[1]100m'!$A$6:$T$85,13,FALSE)</f>
        <v>Milotice nad Bečvou</v>
      </c>
      <c r="H30" s="7">
        <f>VLOOKUP(A30,'[1]100m'!$A$6:$T$85,14,FALSE)</f>
        <v>20.51</v>
      </c>
      <c r="I30" s="7">
        <f>VLOOKUP(A30,'[1]100m'!$A$6:$T$85,15,FALSE)</f>
        <v>19.96</v>
      </c>
      <c r="J30" s="7">
        <f>VLOOKUP(A30,'[1]100m'!$A$6:$T$85,16,FALSE)</f>
        <v>19.96</v>
      </c>
    </row>
    <row r="31" spans="1:10">
      <c r="A31">
        <v>26</v>
      </c>
      <c r="B31" s="6">
        <f>VLOOKUP(A31,'[1]100m'!$A$6:$T$85,3,FALSE)</f>
        <v>26</v>
      </c>
      <c r="C31" s="6" t="str">
        <f>VLOOKUP(A31,'[1]100m'!$A$6:$T$85,5,FALSE)</f>
        <v/>
      </c>
      <c r="D31" s="6">
        <f>VLOOKUP(A31,'[1]100m'!$A$6:$T$85,7,FALSE)</f>
        <v>7</v>
      </c>
      <c r="E31" s="6">
        <f>VLOOKUP(A31,'[1]100m'!$A$6:$T$85,10,FALSE)</f>
        <v>81</v>
      </c>
      <c r="F31" s="6" t="str">
        <f>VLOOKUP(A31,'[1]100m'!$A$6:$T$85,12,FALSE)</f>
        <v>Gabriela KREJČÍ</v>
      </c>
      <c r="G31" s="6" t="str">
        <f>VLOOKUP(A31,'[1]100m'!$A$6:$T$85,13,FALSE)</f>
        <v>Hlubočky</v>
      </c>
      <c r="H31" s="7">
        <f>VLOOKUP(A31,'[1]100m'!$A$6:$T$85,14,FALSE)</f>
        <v>20.38</v>
      </c>
      <c r="I31" s="7">
        <f>VLOOKUP(A31,'[1]100m'!$A$6:$T$85,15,FALSE)</f>
        <v>19.989999999999998</v>
      </c>
      <c r="J31" s="7">
        <f>VLOOKUP(A31,'[1]100m'!$A$6:$T$85,16,FALSE)</f>
        <v>19.989999999999998</v>
      </c>
    </row>
    <row r="32" spans="1:10">
      <c r="A32">
        <v>27</v>
      </c>
      <c r="B32" s="6">
        <f>VLOOKUP(A32,'[1]100m'!$A$6:$T$85,3,FALSE)</f>
        <v>27</v>
      </c>
      <c r="C32" s="6">
        <f>VLOOKUP(A32,'[1]100m'!$A$6:$T$85,5,FALSE)</f>
        <v>20</v>
      </c>
      <c r="D32" s="6" t="str">
        <f>VLOOKUP(A32,'[1]100m'!$A$6:$T$85,7,FALSE)</f>
        <v/>
      </c>
      <c r="E32" s="6">
        <f>VLOOKUP(A32,'[1]100m'!$A$6:$T$85,10,FALSE)</f>
        <v>92</v>
      </c>
      <c r="F32" s="6" t="str">
        <f>VLOOKUP(A32,'[1]100m'!$A$6:$T$85,12,FALSE)</f>
        <v>Lucie JEDLIČKOVÁ</v>
      </c>
      <c r="G32" s="6" t="str">
        <f>VLOOKUP(A32,'[1]100m'!$A$6:$T$85,13,FALSE)</f>
        <v>Tísek</v>
      </c>
      <c r="H32" s="7">
        <f>VLOOKUP(A32,'[1]100m'!$A$6:$T$85,14,FALSE)</f>
        <v>28.82</v>
      </c>
      <c r="I32" s="7">
        <f>VLOOKUP(A32,'[1]100m'!$A$6:$T$85,15,FALSE)</f>
        <v>19.989999999999998</v>
      </c>
      <c r="J32" s="7">
        <f>VLOOKUP(A32,'[1]100m'!$A$6:$T$85,16,FALSE)</f>
        <v>19.989999999999998</v>
      </c>
    </row>
    <row r="33" spans="1:10">
      <c r="A33">
        <v>28</v>
      </c>
      <c r="B33" s="6">
        <f>VLOOKUP(A33,'[1]100m'!$A$6:$T$85,3,FALSE)</f>
        <v>28</v>
      </c>
      <c r="C33" s="6">
        <f>VLOOKUP(A33,'[1]100m'!$A$6:$T$85,5,FALSE)</f>
        <v>21</v>
      </c>
      <c r="D33" s="6" t="str">
        <f>VLOOKUP(A33,'[1]100m'!$A$6:$T$85,7,FALSE)</f>
        <v/>
      </c>
      <c r="E33" s="6">
        <f>VLOOKUP(A33,'[1]100m'!$A$6:$T$85,10,FALSE)</f>
        <v>54</v>
      </c>
      <c r="F33" s="6" t="str">
        <f>VLOOKUP(A33,'[1]100m'!$A$6:$T$85,12,FALSE)</f>
        <v>Anežka ŠVRČKOVÁ</v>
      </c>
      <c r="G33" s="6" t="str">
        <f>VLOOKUP(A33,'[1]100m'!$A$6:$T$85,13,FALSE)</f>
        <v>Skalice</v>
      </c>
      <c r="H33" s="7">
        <f>VLOOKUP(A33,'[1]100m'!$A$6:$T$85,14,FALSE)</f>
        <v>20.07</v>
      </c>
      <c r="I33" s="7">
        <f>VLOOKUP(A33,'[1]100m'!$A$6:$T$85,15,FALSE)</f>
        <v>99.99</v>
      </c>
      <c r="J33" s="7">
        <f>VLOOKUP(A33,'[1]100m'!$A$6:$T$85,16,FALSE)</f>
        <v>20.07</v>
      </c>
    </row>
    <row r="34" spans="1:10">
      <c r="A34">
        <v>29</v>
      </c>
      <c r="B34" s="6">
        <f>VLOOKUP(A34,'[1]100m'!$A$6:$T$85,3,FALSE)</f>
        <v>29</v>
      </c>
      <c r="C34" s="6" t="str">
        <f>VLOOKUP(A34,'[1]100m'!$A$6:$T$85,5,FALSE)</f>
        <v/>
      </c>
      <c r="D34" s="6">
        <f>VLOOKUP(A34,'[1]100m'!$A$6:$T$85,7,FALSE)</f>
        <v>8</v>
      </c>
      <c r="E34" s="6">
        <f>VLOOKUP(A34,'[1]100m'!$A$6:$T$85,10,FALSE)</f>
        <v>62</v>
      </c>
      <c r="F34" s="6" t="str">
        <f>VLOOKUP(A34,'[1]100m'!$A$6:$T$85,12,FALSE)</f>
        <v>Kristýna TĚŠICKÁ</v>
      </c>
      <c r="G34" s="6" t="str">
        <f>VLOOKUP(A34,'[1]100m'!$A$6:$T$85,13,FALSE)</f>
        <v>Milotice nad Bečvou</v>
      </c>
      <c r="H34" s="7">
        <f>VLOOKUP(A34,'[1]100m'!$A$6:$T$85,14,FALSE)</f>
        <v>20.71</v>
      </c>
      <c r="I34" s="7">
        <f>VLOOKUP(A34,'[1]100m'!$A$6:$T$85,15,FALSE)</f>
        <v>20.16</v>
      </c>
      <c r="J34" s="7">
        <f>VLOOKUP(A34,'[1]100m'!$A$6:$T$85,16,FALSE)</f>
        <v>20.16</v>
      </c>
    </row>
    <row r="35" spans="1:10">
      <c r="A35">
        <v>30</v>
      </c>
      <c r="B35" s="6">
        <f>VLOOKUP(A35,'[1]100m'!$A$6:$T$85,3,FALSE)</f>
        <v>30</v>
      </c>
      <c r="C35" s="6">
        <f>VLOOKUP(A35,'[1]100m'!$A$6:$T$85,5,FALSE)</f>
        <v>22</v>
      </c>
      <c r="D35" s="6" t="str">
        <f>VLOOKUP(A35,'[1]100m'!$A$6:$T$85,7,FALSE)</f>
        <v/>
      </c>
      <c r="E35" s="6">
        <f>VLOOKUP(A35,'[1]100m'!$A$6:$T$85,10,FALSE)</f>
        <v>95</v>
      </c>
      <c r="F35" s="6" t="str">
        <f>VLOOKUP(A35,'[1]100m'!$A$6:$T$85,12,FALSE)</f>
        <v>Adéla DOHNALOVÁ</v>
      </c>
      <c r="G35" s="6" t="str">
        <f>VLOOKUP(A35,'[1]100m'!$A$6:$T$85,13,FALSE)</f>
        <v>Tísek</v>
      </c>
      <c r="H35" s="7">
        <f>VLOOKUP(A35,'[1]100m'!$A$6:$T$85,14,FALSE)</f>
        <v>20.72</v>
      </c>
      <c r="I35" s="7">
        <f>VLOOKUP(A35,'[1]100m'!$A$6:$T$85,15,FALSE)</f>
        <v>20.22</v>
      </c>
      <c r="J35" s="7">
        <f>VLOOKUP(A35,'[1]100m'!$A$6:$T$85,16,FALSE)</f>
        <v>20.22</v>
      </c>
    </row>
    <row r="36" spans="1:10">
      <c r="A36">
        <v>31</v>
      </c>
      <c r="B36" s="6">
        <f>VLOOKUP(A36,'[1]100m'!$A$6:$T$85,3,FALSE)</f>
        <v>31</v>
      </c>
      <c r="C36" s="6">
        <f>VLOOKUP(A36,'[1]100m'!$A$6:$T$85,5,FALSE)</f>
        <v>23</v>
      </c>
      <c r="D36" s="6" t="str">
        <f>VLOOKUP(A36,'[1]100m'!$A$6:$T$85,7,FALSE)</f>
        <v/>
      </c>
      <c r="E36" s="6">
        <f>VLOOKUP(A36,'[1]100m'!$A$6:$T$85,10,FALSE)</f>
        <v>4</v>
      </c>
      <c r="F36" s="6" t="str">
        <f>VLOOKUP(A36,'[1]100m'!$A$6:$T$85,12,FALSE)</f>
        <v>Dorota GRZEGORZOVÁ</v>
      </c>
      <c r="G36" s="6" t="str">
        <f>VLOOKUP(A36,'[1]100m'!$A$6:$T$85,13,FALSE)</f>
        <v>Český Těšín - Stanislavice</v>
      </c>
      <c r="H36" s="7">
        <f>VLOOKUP(A36,'[1]100m'!$A$6:$T$85,14,FALSE)</f>
        <v>20.29</v>
      </c>
      <c r="I36" s="7">
        <f>VLOOKUP(A36,'[1]100m'!$A$6:$T$85,15,FALSE)</f>
        <v>20.68</v>
      </c>
      <c r="J36" s="7">
        <f>VLOOKUP(A36,'[1]100m'!$A$6:$T$85,16,FALSE)</f>
        <v>20.29</v>
      </c>
    </row>
    <row r="37" spans="1:10">
      <c r="A37">
        <v>32</v>
      </c>
      <c r="B37" s="6">
        <f>VLOOKUP(A37,'[1]100m'!$A$6:$T$85,3,FALSE)</f>
        <v>32</v>
      </c>
      <c r="C37" s="6" t="str">
        <f>VLOOKUP(A37,'[1]100m'!$A$6:$T$85,5,FALSE)</f>
        <v/>
      </c>
      <c r="D37" s="6">
        <f>VLOOKUP(A37,'[1]100m'!$A$6:$T$85,7,FALSE)</f>
        <v>9</v>
      </c>
      <c r="E37" s="6">
        <f>VLOOKUP(A37,'[1]100m'!$A$6:$T$85,10,FALSE)</f>
        <v>82</v>
      </c>
      <c r="F37" s="6" t="str">
        <f>VLOOKUP(A37,'[1]100m'!$A$6:$T$85,12,FALSE)</f>
        <v>Veronika MLČÁKOVÁ</v>
      </c>
      <c r="G37" s="6" t="str">
        <f>VLOOKUP(A37,'[1]100m'!$A$6:$T$85,13,FALSE)</f>
        <v>Hlubočky</v>
      </c>
      <c r="H37" s="7">
        <f>VLOOKUP(A37,'[1]100m'!$A$6:$T$85,14,FALSE)</f>
        <v>20.32</v>
      </c>
      <c r="I37" s="7">
        <f>VLOOKUP(A37,'[1]100m'!$A$6:$T$85,15,FALSE)</f>
        <v>99.99</v>
      </c>
      <c r="J37" s="7">
        <f>VLOOKUP(A37,'[1]100m'!$A$6:$T$85,16,FALSE)</f>
        <v>20.32</v>
      </c>
    </row>
    <row r="38" spans="1:10">
      <c r="A38">
        <v>33</v>
      </c>
      <c r="B38" s="6">
        <f>VLOOKUP(A38,'[1]100m'!$A$6:$T$85,3,FALSE)</f>
        <v>33</v>
      </c>
      <c r="C38" s="6">
        <f>VLOOKUP(A38,'[1]100m'!$A$6:$T$85,5,FALSE)</f>
        <v>24</v>
      </c>
      <c r="D38" s="6" t="str">
        <f>VLOOKUP(A38,'[1]100m'!$A$6:$T$85,7,FALSE)</f>
        <v/>
      </c>
      <c r="E38" s="6">
        <f>VLOOKUP(A38,'[1]100m'!$A$6:$T$85,10,FALSE)</f>
        <v>97</v>
      </c>
      <c r="F38" s="6" t="str">
        <f>VLOOKUP(A38,'[1]100m'!$A$6:$T$85,12,FALSE)</f>
        <v>Eliška ZAJÍČKOVÁ</v>
      </c>
      <c r="G38" s="6" t="str">
        <f>VLOOKUP(A38,'[1]100m'!$A$6:$T$85,13,FALSE)</f>
        <v>Tísek</v>
      </c>
      <c r="H38" s="7">
        <f>VLOOKUP(A38,'[1]100m'!$A$6:$T$85,14,FALSE)</f>
        <v>20.350000000000001</v>
      </c>
      <c r="I38" s="7">
        <f>VLOOKUP(A38,'[1]100m'!$A$6:$T$85,15,FALSE)</f>
        <v>20.38</v>
      </c>
      <c r="J38" s="7">
        <f>VLOOKUP(A38,'[1]100m'!$A$6:$T$85,16,FALSE)</f>
        <v>20.350000000000001</v>
      </c>
    </row>
    <row r="39" spans="1:10">
      <c r="A39">
        <v>34</v>
      </c>
      <c r="B39" s="6">
        <f>VLOOKUP(A39,'[1]100m'!$A$6:$T$85,3,FALSE)</f>
        <v>34</v>
      </c>
      <c r="C39" s="6" t="str">
        <f>VLOOKUP(A39,'[1]100m'!$A$6:$T$85,5,FALSE)</f>
        <v/>
      </c>
      <c r="D39" s="6">
        <f>VLOOKUP(A39,'[1]100m'!$A$6:$T$85,7,FALSE)</f>
        <v>10</v>
      </c>
      <c r="E39" s="6">
        <f>VLOOKUP(A39,'[1]100m'!$A$6:$T$85,10,FALSE)</f>
        <v>13</v>
      </c>
      <c r="F39" s="6" t="str">
        <f>VLOOKUP(A39,'[1]100m'!$A$6:$T$85,12,FALSE)</f>
        <v>Tereza HAVLÍČKOVÁ</v>
      </c>
      <c r="G39" s="6" t="str">
        <f>VLOOKUP(A39,'[1]100m'!$A$6:$T$85,13,FALSE)</f>
        <v>Pavlov</v>
      </c>
      <c r="H39" s="7">
        <f>VLOOKUP(A39,'[1]100m'!$A$6:$T$85,14,FALSE)</f>
        <v>20.95</v>
      </c>
      <c r="I39" s="7">
        <f>VLOOKUP(A39,'[1]100m'!$A$6:$T$85,15,FALSE)</f>
        <v>20.58</v>
      </c>
      <c r="J39" s="7">
        <f>VLOOKUP(A39,'[1]100m'!$A$6:$T$85,16,FALSE)</f>
        <v>20.58</v>
      </c>
    </row>
    <row r="40" spans="1:10">
      <c r="A40">
        <v>35</v>
      </c>
      <c r="B40" s="6">
        <f>VLOOKUP(A40,'[1]100m'!$A$6:$T$85,3,FALSE)</f>
        <v>35</v>
      </c>
      <c r="C40" s="6" t="str">
        <f>VLOOKUP(A40,'[1]100m'!$A$6:$T$85,5,FALSE)</f>
        <v/>
      </c>
      <c r="D40" s="6">
        <f>VLOOKUP(A40,'[1]100m'!$A$6:$T$85,7,FALSE)</f>
        <v>11</v>
      </c>
      <c r="E40" s="6">
        <f>VLOOKUP(A40,'[1]100m'!$A$6:$T$85,10,FALSE)</f>
        <v>67</v>
      </c>
      <c r="F40" s="6" t="str">
        <f>VLOOKUP(A40,'[1]100m'!$A$6:$T$85,12,FALSE)</f>
        <v>Romana FIDERMÁKOVÁ</v>
      </c>
      <c r="G40" s="6" t="str">
        <f>VLOOKUP(A40,'[1]100m'!$A$6:$T$85,13,FALSE)</f>
        <v>Milotice nad Bečvou</v>
      </c>
      <c r="H40" s="7">
        <f>VLOOKUP(A40,'[1]100m'!$A$6:$T$85,14,FALSE)</f>
        <v>20.6</v>
      </c>
      <c r="I40" s="7">
        <f>VLOOKUP(A40,'[1]100m'!$A$6:$T$85,15,FALSE)</f>
        <v>99.99</v>
      </c>
      <c r="J40" s="7">
        <f>VLOOKUP(A40,'[1]100m'!$A$6:$T$85,16,FALSE)</f>
        <v>20.6</v>
      </c>
    </row>
    <row r="41" spans="1:10">
      <c r="A41">
        <v>36</v>
      </c>
      <c r="B41" s="6">
        <f>VLOOKUP(A41,'[1]100m'!$A$6:$T$85,3,FALSE)</f>
        <v>36</v>
      </c>
      <c r="C41" s="6">
        <f>VLOOKUP(A41,'[1]100m'!$A$6:$T$85,5,FALSE)</f>
        <v>25</v>
      </c>
      <c r="D41" s="6" t="str">
        <f>VLOOKUP(A41,'[1]100m'!$A$6:$T$85,7,FALSE)</f>
        <v/>
      </c>
      <c r="E41" s="6">
        <f>VLOOKUP(A41,'[1]100m'!$A$6:$T$85,10,FALSE)</f>
        <v>57</v>
      </c>
      <c r="F41" s="6" t="str">
        <f>VLOOKUP(A41,'[1]100m'!$A$6:$T$85,12,FALSE)</f>
        <v>Martina NOVÁKOVÁ</v>
      </c>
      <c r="G41" s="6" t="str">
        <f>VLOOKUP(A41,'[1]100m'!$A$6:$T$85,13,FALSE)</f>
        <v>Skalice</v>
      </c>
      <c r="H41" s="7">
        <f>VLOOKUP(A41,'[1]100m'!$A$6:$T$85,14,FALSE)</f>
        <v>20.76</v>
      </c>
      <c r="I41" s="7">
        <f>VLOOKUP(A41,'[1]100m'!$A$6:$T$85,15,FALSE)</f>
        <v>20.68</v>
      </c>
      <c r="J41" s="7">
        <f>VLOOKUP(A41,'[1]100m'!$A$6:$T$85,16,FALSE)</f>
        <v>20.68</v>
      </c>
    </row>
    <row r="42" spans="1:10">
      <c r="A42">
        <v>37</v>
      </c>
      <c r="B42" s="6">
        <f>VLOOKUP(A42,'[1]100m'!$A$6:$T$85,3,FALSE)</f>
        <v>37</v>
      </c>
      <c r="C42" s="6">
        <f>VLOOKUP(A42,'[1]100m'!$A$6:$T$85,5,FALSE)</f>
        <v>26</v>
      </c>
      <c r="D42" s="6" t="str">
        <f>VLOOKUP(A42,'[1]100m'!$A$6:$T$85,7,FALSE)</f>
        <v/>
      </c>
      <c r="E42" s="6">
        <f>VLOOKUP(A42,'[1]100m'!$A$6:$T$85,10,FALSE)</f>
        <v>44</v>
      </c>
      <c r="F42" s="6" t="str">
        <f>VLOOKUP(A42,'[1]100m'!$A$6:$T$85,12,FALSE)</f>
        <v>Adéla NOSKOVÁ</v>
      </c>
      <c r="G42" s="6" t="str">
        <f>VLOOKUP(A42,'[1]100m'!$A$6:$T$85,13,FALSE)</f>
        <v>Těškovice</v>
      </c>
      <c r="H42" s="7">
        <f>VLOOKUP(A42,'[1]100m'!$A$6:$T$85,14,FALSE)</f>
        <v>20.78</v>
      </c>
      <c r="I42" s="7">
        <f>VLOOKUP(A42,'[1]100m'!$A$6:$T$85,15,FALSE)</f>
        <v>99.99</v>
      </c>
      <c r="J42" s="7">
        <f>VLOOKUP(A42,'[1]100m'!$A$6:$T$85,16,FALSE)</f>
        <v>20.78</v>
      </c>
    </row>
    <row r="43" spans="1:10">
      <c r="A43">
        <v>38</v>
      </c>
      <c r="B43" s="6">
        <f>VLOOKUP(A43,'[1]100m'!$A$6:$T$85,3,FALSE)</f>
        <v>38</v>
      </c>
      <c r="C43" s="6" t="str">
        <f>VLOOKUP(A43,'[1]100m'!$A$6:$T$85,5,FALSE)</f>
        <v/>
      </c>
      <c r="D43" s="6">
        <f>VLOOKUP(A43,'[1]100m'!$A$6:$T$85,7,FALSE)</f>
        <v>12</v>
      </c>
      <c r="E43" s="6">
        <f>VLOOKUP(A43,'[1]100m'!$A$6:$T$85,10,FALSE)</f>
        <v>12</v>
      </c>
      <c r="F43" s="6" t="str">
        <f>VLOOKUP(A43,'[1]100m'!$A$6:$T$85,12,FALSE)</f>
        <v>Monika HAVLÍČKOVÁ</v>
      </c>
      <c r="G43" s="6" t="str">
        <f>VLOOKUP(A43,'[1]100m'!$A$6:$T$85,13,FALSE)</f>
        <v>Pavlov</v>
      </c>
      <c r="H43" s="7">
        <f>VLOOKUP(A43,'[1]100m'!$A$6:$T$85,14,FALSE)</f>
        <v>21.43</v>
      </c>
      <c r="I43" s="7">
        <f>VLOOKUP(A43,'[1]100m'!$A$6:$T$85,15,FALSE)</f>
        <v>20.79</v>
      </c>
      <c r="J43" s="7">
        <f>VLOOKUP(A43,'[1]100m'!$A$6:$T$85,16,FALSE)</f>
        <v>20.79</v>
      </c>
    </row>
    <row r="44" spans="1:10">
      <c r="A44">
        <v>39</v>
      </c>
      <c r="B44" s="6">
        <f>VLOOKUP(A44,'[1]100m'!$A$6:$T$85,3,FALSE)</f>
        <v>39</v>
      </c>
      <c r="C44" s="6">
        <f>VLOOKUP(A44,'[1]100m'!$A$6:$T$85,5,FALSE)</f>
        <v>27</v>
      </c>
      <c r="D44" s="6" t="str">
        <f>VLOOKUP(A44,'[1]100m'!$A$6:$T$85,7,FALSE)</f>
        <v/>
      </c>
      <c r="E44" s="6">
        <f>VLOOKUP(A44,'[1]100m'!$A$6:$T$85,10,FALSE)</f>
        <v>6</v>
      </c>
      <c r="F44" s="6" t="str">
        <f>VLOOKUP(A44,'[1]100m'!$A$6:$T$85,12,FALSE)</f>
        <v>Vladimíra ŠAFAŘÍKOVÁ</v>
      </c>
      <c r="G44" s="6" t="str">
        <f>VLOOKUP(A44,'[1]100m'!$A$6:$T$85,13,FALSE)</f>
        <v>Český Těšín - Stanislavice</v>
      </c>
      <c r="H44" s="7">
        <f>VLOOKUP(A44,'[1]100m'!$A$6:$T$85,14,FALSE)</f>
        <v>20.89</v>
      </c>
      <c r="I44" s="7">
        <f>VLOOKUP(A44,'[1]100m'!$A$6:$T$85,15,FALSE)</f>
        <v>29.5</v>
      </c>
      <c r="J44" s="7">
        <f>VLOOKUP(A44,'[1]100m'!$A$6:$T$85,16,FALSE)</f>
        <v>20.89</v>
      </c>
    </row>
    <row r="45" spans="1:10">
      <c r="A45">
        <v>40</v>
      </c>
      <c r="B45" s="6">
        <f>VLOOKUP(A45,'[1]100m'!$A$6:$T$85,3,FALSE)</f>
        <v>40</v>
      </c>
      <c r="C45" s="6">
        <f>VLOOKUP(A45,'[1]100m'!$A$6:$T$85,5,FALSE)</f>
        <v>28</v>
      </c>
      <c r="D45" s="6" t="str">
        <f>VLOOKUP(A45,'[1]100m'!$A$6:$T$85,7,FALSE)</f>
        <v/>
      </c>
      <c r="E45" s="6">
        <f>VLOOKUP(A45,'[1]100m'!$A$6:$T$85,10,FALSE)</f>
        <v>78</v>
      </c>
      <c r="F45" s="6" t="str">
        <f>VLOOKUP(A45,'[1]100m'!$A$6:$T$85,12,FALSE)</f>
        <v>Martina OHRÁDKOVÁ</v>
      </c>
      <c r="G45" s="6" t="str">
        <f>VLOOKUP(A45,'[1]100m'!$A$6:$T$85,13,FALSE)</f>
        <v>Široká Niva</v>
      </c>
      <c r="H45" s="7">
        <f>VLOOKUP(A45,'[1]100m'!$A$6:$T$85,14,FALSE)</f>
        <v>20.96</v>
      </c>
      <c r="I45" s="7">
        <f>VLOOKUP(A45,'[1]100m'!$A$6:$T$85,15,FALSE)</f>
        <v>21.04</v>
      </c>
      <c r="J45" s="7">
        <f>VLOOKUP(A45,'[1]100m'!$A$6:$T$85,16,FALSE)</f>
        <v>20.96</v>
      </c>
    </row>
    <row r="46" spans="1:10">
      <c r="A46">
        <v>41</v>
      </c>
      <c r="B46" s="6">
        <f>VLOOKUP(A46,'[1]100m'!$A$6:$T$85,3,FALSE)</f>
        <v>41</v>
      </c>
      <c r="C46" s="6">
        <f>VLOOKUP(A46,'[1]100m'!$A$6:$T$85,5,FALSE)</f>
        <v>29</v>
      </c>
      <c r="D46" s="6" t="str">
        <f>VLOOKUP(A46,'[1]100m'!$A$6:$T$85,7,FALSE)</f>
        <v/>
      </c>
      <c r="E46" s="6">
        <f>VLOOKUP(A46,'[1]100m'!$A$6:$T$85,10,FALSE)</f>
        <v>1</v>
      </c>
      <c r="F46" s="6" t="str">
        <f>VLOOKUP(A46,'[1]100m'!$A$6:$T$85,12,FALSE)</f>
        <v>Gabriela MARTYNKOVÁ</v>
      </c>
      <c r="G46" s="6" t="str">
        <f>VLOOKUP(A46,'[1]100m'!$A$6:$T$85,13,FALSE)</f>
        <v>Český Těšín - Stanislavice</v>
      </c>
      <c r="H46" s="7">
        <f>VLOOKUP(A46,'[1]100m'!$A$6:$T$85,14,FALSE)</f>
        <v>20.96</v>
      </c>
      <c r="I46" s="7">
        <f>VLOOKUP(A46,'[1]100m'!$A$6:$T$85,15,FALSE)</f>
        <v>21.26</v>
      </c>
      <c r="J46" s="7">
        <f>VLOOKUP(A46,'[1]100m'!$A$6:$T$85,16,FALSE)</f>
        <v>20.96</v>
      </c>
    </row>
    <row r="47" spans="1:10">
      <c r="A47">
        <v>42</v>
      </c>
      <c r="B47" s="6">
        <f>VLOOKUP(A47,'[1]100m'!$A$6:$T$85,3,FALSE)</f>
        <v>42</v>
      </c>
      <c r="C47" s="6">
        <f>VLOOKUP(A47,'[1]100m'!$A$6:$T$85,5,FALSE)</f>
        <v>30</v>
      </c>
      <c r="D47" s="6" t="str">
        <f>VLOOKUP(A47,'[1]100m'!$A$6:$T$85,7,FALSE)</f>
        <v/>
      </c>
      <c r="E47" s="6">
        <f>VLOOKUP(A47,'[1]100m'!$A$6:$T$85,10,FALSE)</f>
        <v>5</v>
      </c>
      <c r="F47" s="6" t="str">
        <f>VLOOKUP(A47,'[1]100m'!$A$6:$T$85,12,FALSE)</f>
        <v>Alexandra URBANCZYKOVÁ</v>
      </c>
      <c r="G47" s="6" t="str">
        <f>VLOOKUP(A47,'[1]100m'!$A$6:$T$85,13,FALSE)</f>
        <v>Český Těšín - Stanislavice</v>
      </c>
      <c r="H47" s="7">
        <f>VLOOKUP(A47,'[1]100m'!$A$6:$T$85,14,FALSE)</f>
        <v>21.35</v>
      </c>
      <c r="I47" s="7">
        <f>VLOOKUP(A47,'[1]100m'!$A$6:$T$85,15,FALSE)</f>
        <v>20.99</v>
      </c>
      <c r="J47" s="7">
        <f>VLOOKUP(A47,'[1]100m'!$A$6:$T$85,16,FALSE)</f>
        <v>20.99</v>
      </c>
    </row>
    <row r="48" spans="1:10">
      <c r="A48">
        <v>43</v>
      </c>
      <c r="B48" s="6">
        <f>VLOOKUP(A48,'[1]100m'!$A$6:$T$85,3,FALSE)</f>
        <v>43</v>
      </c>
      <c r="C48" s="6">
        <f>VLOOKUP(A48,'[1]100m'!$A$6:$T$85,5,FALSE)</f>
        <v>31</v>
      </c>
      <c r="D48" s="6" t="str">
        <f>VLOOKUP(A48,'[1]100m'!$A$6:$T$85,7,FALSE)</f>
        <v/>
      </c>
      <c r="E48" s="6">
        <f>VLOOKUP(A48,'[1]100m'!$A$6:$T$85,10,FALSE)</f>
        <v>45</v>
      </c>
      <c r="F48" s="6" t="str">
        <f>VLOOKUP(A48,'[1]100m'!$A$6:$T$85,12,FALSE)</f>
        <v>Patricie SÝKOROVÁ</v>
      </c>
      <c r="G48" s="6" t="str">
        <f>VLOOKUP(A48,'[1]100m'!$A$6:$T$85,13,FALSE)</f>
        <v>Těškovice</v>
      </c>
      <c r="H48" s="7">
        <f>VLOOKUP(A48,'[1]100m'!$A$6:$T$85,14,FALSE)</f>
        <v>99.99</v>
      </c>
      <c r="I48" s="7">
        <f>VLOOKUP(A48,'[1]100m'!$A$6:$T$85,15,FALSE)</f>
        <v>21</v>
      </c>
      <c r="J48" s="7">
        <f>VLOOKUP(A48,'[1]100m'!$A$6:$T$85,16,FALSE)</f>
        <v>21</v>
      </c>
    </row>
    <row r="49" spans="1:10">
      <c r="A49">
        <v>44</v>
      </c>
      <c r="B49" s="6">
        <f>VLOOKUP(A49,'[1]100m'!$A$6:$T$85,3,FALSE)</f>
        <v>44</v>
      </c>
      <c r="C49" s="6">
        <f>VLOOKUP(A49,'[1]100m'!$A$6:$T$85,5,FALSE)</f>
        <v>32</v>
      </c>
      <c r="D49" s="6" t="str">
        <f>VLOOKUP(A49,'[1]100m'!$A$6:$T$85,7,FALSE)</f>
        <v/>
      </c>
      <c r="E49" s="6">
        <f>VLOOKUP(A49,'[1]100m'!$A$6:$T$85,10,FALSE)</f>
        <v>96</v>
      </c>
      <c r="F49" s="6" t="str">
        <f>VLOOKUP(A49,'[1]100m'!$A$6:$T$85,12,FALSE)</f>
        <v>Kateřina ŠVEJDOVÁ</v>
      </c>
      <c r="G49" s="6" t="str">
        <f>VLOOKUP(A49,'[1]100m'!$A$6:$T$85,13,FALSE)</f>
        <v>Tísek</v>
      </c>
      <c r="H49" s="7">
        <f>VLOOKUP(A49,'[1]100m'!$A$6:$T$85,14,FALSE)</f>
        <v>21.71</v>
      </c>
      <c r="I49" s="7">
        <f>VLOOKUP(A49,'[1]100m'!$A$6:$T$85,15,FALSE)</f>
        <v>21.02</v>
      </c>
      <c r="J49" s="7">
        <f>VLOOKUP(A49,'[1]100m'!$A$6:$T$85,16,FALSE)</f>
        <v>21.02</v>
      </c>
    </row>
    <row r="50" spans="1:10">
      <c r="A50">
        <v>45</v>
      </c>
      <c r="B50" s="6">
        <f>VLOOKUP(A50,'[1]100m'!$A$6:$T$85,3,FALSE)</f>
        <v>45</v>
      </c>
      <c r="C50" s="6" t="str">
        <f>VLOOKUP(A50,'[1]100m'!$A$6:$T$85,5,FALSE)</f>
        <v/>
      </c>
      <c r="D50" s="6">
        <f>VLOOKUP(A50,'[1]100m'!$A$6:$T$85,7,FALSE)</f>
        <v>13</v>
      </c>
      <c r="E50" s="6">
        <f>VLOOKUP(A50,'[1]100m'!$A$6:$T$85,10,FALSE)</f>
        <v>16</v>
      </c>
      <c r="F50" s="6" t="str">
        <f>VLOOKUP(A50,'[1]100m'!$A$6:$T$85,12,FALSE)</f>
        <v>Simona NEZVALOVÁ</v>
      </c>
      <c r="G50" s="6" t="str">
        <f>VLOOKUP(A50,'[1]100m'!$A$6:$T$85,13,FALSE)</f>
        <v>Pavlov</v>
      </c>
      <c r="H50" s="7">
        <f>VLOOKUP(A50,'[1]100m'!$A$6:$T$85,14,FALSE)</f>
        <v>21.16</v>
      </c>
      <c r="I50" s="7">
        <f>VLOOKUP(A50,'[1]100m'!$A$6:$T$85,15,FALSE)</f>
        <v>21.05</v>
      </c>
      <c r="J50" s="7">
        <f>VLOOKUP(A50,'[1]100m'!$A$6:$T$85,16,FALSE)</f>
        <v>21.05</v>
      </c>
    </row>
    <row r="51" spans="1:10">
      <c r="A51">
        <v>46</v>
      </c>
      <c r="B51" s="6">
        <f>VLOOKUP(A51,'[1]100m'!$A$6:$T$85,3,FALSE)</f>
        <v>46</v>
      </c>
      <c r="C51" s="6" t="str">
        <f>VLOOKUP(A51,'[1]100m'!$A$6:$T$85,5,FALSE)</f>
        <v/>
      </c>
      <c r="D51" s="6">
        <f>VLOOKUP(A51,'[1]100m'!$A$6:$T$85,7,FALSE)</f>
        <v>14</v>
      </c>
      <c r="E51" s="6">
        <f>VLOOKUP(A51,'[1]100m'!$A$6:$T$85,10,FALSE)</f>
        <v>38</v>
      </c>
      <c r="F51" s="6" t="str">
        <f>VLOOKUP(A51,'[1]100m'!$A$6:$T$85,12,FALSE)</f>
        <v>Kristýna ABENDROTHOVÁ</v>
      </c>
      <c r="G51" s="6" t="str">
        <f>VLOOKUP(A51,'[1]100m'!$A$6:$T$85,13,FALSE)</f>
        <v>Určice</v>
      </c>
      <c r="H51" s="7">
        <f>VLOOKUP(A51,'[1]100m'!$A$6:$T$85,14,FALSE)</f>
        <v>21.17</v>
      </c>
      <c r="I51" s="7">
        <f>VLOOKUP(A51,'[1]100m'!$A$6:$T$85,15,FALSE)</f>
        <v>21.39</v>
      </c>
      <c r="J51" s="7">
        <f>VLOOKUP(A51,'[1]100m'!$A$6:$T$85,16,FALSE)</f>
        <v>21.17</v>
      </c>
    </row>
    <row r="52" spans="1:10">
      <c r="A52">
        <v>47</v>
      </c>
      <c r="B52" s="6">
        <f>VLOOKUP(A52,'[1]100m'!$A$6:$T$85,3,FALSE)</f>
        <v>47</v>
      </c>
      <c r="C52" s="6" t="str">
        <f>VLOOKUP(A52,'[1]100m'!$A$6:$T$85,5,FALSE)</f>
        <v/>
      </c>
      <c r="D52" s="6">
        <f>VLOOKUP(A52,'[1]100m'!$A$6:$T$85,7,FALSE)</f>
        <v>15</v>
      </c>
      <c r="E52" s="6">
        <f>VLOOKUP(A52,'[1]100m'!$A$6:$T$85,10,FALSE)</f>
        <v>85</v>
      </c>
      <c r="F52" s="6" t="str">
        <f>VLOOKUP(A52,'[1]100m'!$A$6:$T$85,12,FALSE)</f>
        <v>Dana KRABICOVÁ</v>
      </c>
      <c r="G52" s="6" t="str">
        <f>VLOOKUP(A52,'[1]100m'!$A$6:$T$85,13,FALSE)</f>
        <v>Hlubočky</v>
      </c>
      <c r="H52" s="7">
        <f>VLOOKUP(A52,'[1]100m'!$A$6:$T$85,14,FALSE)</f>
        <v>21.26</v>
      </c>
      <c r="I52" s="7">
        <f>VLOOKUP(A52,'[1]100m'!$A$6:$T$85,15,FALSE)</f>
        <v>21.63</v>
      </c>
      <c r="J52" s="7">
        <f>VLOOKUP(A52,'[1]100m'!$A$6:$T$85,16,FALSE)</f>
        <v>21.26</v>
      </c>
    </row>
    <row r="53" spans="1:10">
      <c r="A53">
        <v>48</v>
      </c>
      <c r="B53" s="6">
        <f>VLOOKUP(A53,'[1]100m'!$A$6:$T$85,3,FALSE)</f>
        <v>48</v>
      </c>
      <c r="C53" s="6" t="str">
        <f>VLOOKUP(A53,'[1]100m'!$A$6:$T$85,5,FALSE)</f>
        <v/>
      </c>
      <c r="D53" s="6">
        <f>VLOOKUP(A53,'[1]100m'!$A$6:$T$85,7,FALSE)</f>
        <v>16</v>
      </c>
      <c r="E53" s="6">
        <f>VLOOKUP(A53,'[1]100m'!$A$6:$T$85,10,FALSE)</f>
        <v>83</v>
      </c>
      <c r="F53" s="6" t="str">
        <f>VLOOKUP(A53,'[1]100m'!$A$6:$T$85,12,FALSE)</f>
        <v>Adéla KRUPIČKOVÁ</v>
      </c>
      <c r="G53" s="6" t="str">
        <f>VLOOKUP(A53,'[1]100m'!$A$6:$T$85,13,FALSE)</f>
        <v>Hlubočky</v>
      </c>
      <c r="H53" s="7">
        <f>VLOOKUP(A53,'[1]100m'!$A$6:$T$85,14,FALSE)</f>
        <v>23.56</v>
      </c>
      <c r="I53" s="7">
        <f>VLOOKUP(A53,'[1]100m'!$A$6:$T$85,15,FALSE)</f>
        <v>21.43</v>
      </c>
      <c r="J53" s="7">
        <f>VLOOKUP(A53,'[1]100m'!$A$6:$T$85,16,FALSE)</f>
        <v>21.43</v>
      </c>
    </row>
    <row r="54" spans="1:10">
      <c r="A54">
        <v>49</v>
      </c>
      <c r="B54" s="6">
        <f>VLOOKUP(A54,'[1]100m'!$A$6:$T$85,3,FALSE)</f>
        <v>49</v>
      </c>
      <c r="C54" s="6" t="str">
        <f>VLOOKUP(A54,'[1]100m'!$A$6:$T$85,5,FALSE)</f>
        <v/>
      </c>
      <c r="D54" s="6">
        <f>VLOOKUP(A54,'[1]100m'!$A$6:$T$85,7,FALSE)</f>
        <v>17</v>
      </c>
      <c r="E54" s="6">
        <f>VLOOKUP(A54,'[1]100m'!$A$6:$T$85,10,FALSE)</f>
        <v>11</v>
      </c>
      <c r="F54" s="6" t="str">
        <f>VLOOKUP(A54,'[1]100m'!$A$6:$T$85,12,FALSE)</f>
        <v>Dagmar FIALOVÁ</v>
      </c>
      <c r="G54" s="6" t="str">
        <f>VLOOKUP(A54,'[1]100m'!$A$6:$T$85,13,FALSE)</f>
        <v>Pavlov</v>
      </c>
      <c r="H54" s="7">
        <f>VLOOKUP(A54,'[1]100m'!$A$6:$T$85,14,FALSE)</f>
        <v>21.7</v>
      </c>
      <c r="I54" s="7">
        <f>VLOOKUP(A54,'[1]100m'!$A$6:$T$85,15,FALSE)</f>
        <v>21.49</v>
      </c>
      <c r="J54" s="7">
        <f>VLOOKUP(A54,'[1]100m'!$A$6:$T$85,16,FALSE)</f>
        <v>21.49</v>
      </c>
    </row>
    <row r="55" spans="1:10">
      <c r="A55">
        <v>50</v>
      </c>
      <c r="B55" s="6">
        <f>VLOOKUP(A55,'[1]100m'!$A$6:$T$85,3,FALSE)</f>
        <v>50</v>
      </c>
      <c r="C55" s="6">
        <f>VLOOKUP(A55,'[1]100m'!$A$6:$T$85,5,FALSE)</f>
        <v>33</v>
      </c>
      <c r="D55" s="6" t="str">
        <f>VLOOKUP(A55,'[1]100m'!$A$6:$T$85,7,FALSE)</f>
        <v/>
      </c>
      <c r="E55" s="6">
        <f>VLOOKUP(A55,'[1]100m'!$A$6:$T$85,10,FALSE)</f>
        <v>2</v>
      </c>
      <c r="F55" s="6" t="str">
        <f>VLOOKUP(A55,'[1]100m'!$A$6:$T$85,12,FALSE)</f>
        <v>Tereza MARTYNKOVÁ</v>
      </c>
      <c r="G55" s="6" t="str">
        <f>VLOOKUP(A55,'[1]100m'!$A$6:$T$85,13,FALSE)</f>
        <v>Český Těšín - Stanislavice</v>
      </c>
      <c r="H55" s="7">
        <f>VLOOKUP(A55,'[1]100m'!$A$6:$T$85,14,FALSE)</f>
        <v>21.56</v>
      </c>
      <c r="I55" s="7">
        <f>VLOOKUP(A55,'[1]100m'!$A$6:$T$85,15,FALSE)</f>
        <v>21.52</v>
      </c>
      <c r="J55" s="7">
        <f>VLOOKUP(A55,'[1]100m'!$A$6:$T$85,16,FALSE)</f>
        <v>21.52</v>
      </c>
    </row>
    <row r="56" spans="1:10">
      <c r="A56">
        <v>51</v>
      </c>
      <c r="B56" s="6">
        <f>VLOOKUP(A56,'[1]100m'!$A$6:$T$85,3,FALSE)</f>
        <v>51</v>
      </c>
      <c r="C56" s="6">
        <f>VLOOKUP(A56,'[1]100m'!$A$6:$T$85,5,FALSE)</f>
        <v>34</v>
      </c>
      <c r="D56" s="6" t="str">
        <f>VLOOKUP(A56,'[1]100m'!$A$6:$T$85,7,FALSE)</f>
        <v/>
      </c>
      <c r="E56" s="6">
        <f>VLOOKUP(A56,'[1]100m'!$A$6:$T$85,10,FALSE)</f>
        <v>47</v>
      </c>
      <c r="F56" s="6" t="str">
        <f>VLOOKUP(A56,'[1]100m'!$A$6:$T$85,12,FALSE)</f>
        <v>Klára SOCHORKOVÁ</v>
      </c>
      <c r="G56" s="6" t="str">
        <f>VLOOKUP(A56,'[1]100m'!$A$6:$T$85,13,FALSE)</f>
        <v>Těškovice</v>
      </c>
      <c r="H56" s="7">
        <f>VLOOKUP(A56,'[1]100m'!$A$6:$T$85,14,FALSE)</f>
        <v>21.52</v>
      </c>
      <c r="I56" s="7">
        <f>VLOOKUP(A56,'[1]100m'!$A$6:$T$85,15,FALSE)</f>
        <v>22.34</v>
      </c>
      <c r="J56" s="7">
        <f>VLOOKUP(A56,'[1]100m'!$A$6:$T$85,16,FALSE)</f>
        <v>21.52</v>
      </c>
    </row>
    <row r="57" spans="1:10">
      <c r="A57">
        <v>52</v>
      </c>
      <c r="B57" s="6">
        <f>VLOOKUP(A57,'[1]100m'!$A$6:$T$85,3,FALSE)</f>
        <v>52</v>
      </c>
      <c r="C57" s="6" t="str">
        <f>VLOOKUP(A57,'[1]100m'!$A$6:$T$85,5,FALSE)</f>
        <v/>
      </c>
      <c r="D57" s="6">
        <f>VLOOKUP(A57,'[1]100m'!$A$6:$T$85,7,FALSE)</f>
        <v>18</v>
      </c>
      <c r="E57" s="6">
        <f>VLOOKUP(A57,'[1]100m'!$A$6:$T$85,10,FALSE)</f>
        <v>17</v>
      </c>
      <c r="F57" s="6" t="str">
        <f>VLOOKUP(A57,'[1]100m'!$A$6:$T$85,12,FALSE)</f>
        <v>Sabina MUSILOVÁ</v>
      </c>
      <c r="G57" s="6" t="str">
        <f>VLOOKUP(A57,'[1]100m'!$A$6:$T$85,13,FALSE)</f>
        <v>Pavlov</v>
      </c>
      <c r="H57" s="7">
        <f>VLOOKUP(A57,'[1]100m'!$A$6:$T$85,14,FALSE)</f>
        <v>21.66</v>
      </c>
      <c r="I57" s="7">
        <f>VLOOKUP(A57,'[1]100m'!$A$6:$T$85,15,FALSE)</f>
        <v>21.54</v>
      </c>
      <c r="J57" s="7">
        <f>VLOOKUP(A57,'[1]100m'!$A$6:$T$85,16,FALSE)</f>
        <v>21.54</v>
      </c>
    </row>
    <row r="58" spans="1:10">
      <c r="A58">
        <v>53</v>
      </c>
      <c r="B58" s="6">
        <f>VLOOKUP(A58,'[1]100m'!$A$6:$T$85,3,FALSE)</f>
        <v>53</v>
      </c>
      <c r="C58" s="6" t="str">
        <f>VLOOKUP(A58,'[1]100m'!$A$6:$T$85,5,FALSE)</f>
        <v/>
      </c>
      <c r="D58" s="6">
        <f>VLOOKUP(A58,'[1]100m'!$A$6:$T$85,7,FALSE)</f>
        <v>19</v>
      </c>
      <c r="E58" s="6">
        <f>VLOOKUP(A58,'[1]100m'!$A$6:$T$85,10,FALSE)</f>
        <v>86</v>
      </c>
      <c r="F58" s="6" t="str">
        <f>VLOOKUP(A58,'[1]100m'!$A$6:$T$85,12,FALSE)</f>
        <v>Miroslava NAVRÁTILOVÁ</v>
      </c>
      <c r="G58" s="6" t="str">
        <f>VLOOKUP(A58,'[1]100m'!$A$6:$T$85,13,FALSE)</f>
        <v>Hlubočky</v>
      </c>
      <c r="H58" s="7">
        <f>VLOOKUP(A58,'[1]100m'!$A$6:$T$85,14,FALSE)</f>
        <v>26.14</v>
      </c>
      <c r="I58" s="7">
        <f>VLOOKUP(A58,'[1]100m'!$A$6:$T$85,15,FALSE)</f>
        <v>21.78</v>
      </c>
      <c r="J58" s="7">
        <f>VLOOKUP(A58,'[1]100m'!$A$6:$T$85,16,FALSE)</f>
        <v>21.78</v>
      </c>
    </row>
    <row r="59" spans="1:10">
      <c r="A59">
        <v>54</v>
      </c>
      <c r="B59" s="6">
        <f>VLOOKUP(A59,'[1]100m'!$A$6:$T$85,3,FALSE)</f>
        <v>54</v>
      </c>
      <c r="C59" s="6">
        <f>VLOOKUP(A59,'[1]100m'!$A$6:$T$85,5,FALSE)</f>
        <v>35</v>
      </c>
      <c r="D59" s="6" t="str">
        <f>VLOOKUP(A59,'[1]100m'!$A$6:$T$85,7,FALSE)</f>
        <v/>
      </c>
      <c r="E59" s="6">
        <f>VLOOKUP(A59,'[1]100m'!$A$6:$T$85,10,FALSE)</f>
        <v>94</v>
      </c>
      <c r="F59" s="6" t="str">
        <f>VLOOKUP(A59,'[1]100m'!$A$6:$T$85,12,FALSE)</f>
        <v>Denisa ŠENKOVÁ</v>
      </c>
      <c r="G59" s="6" t="str">
        <f>VLOOKUP(A59,'[1]100m'!$A$6:$T$85,13,FALSE)</f>
        <v>Tísek</v>
      </c>
      <c r="H59" s="7">
        <f>VLOOKUP(A59,'[1]100m'!$A$6:$T$85,14,FALSE)</f>
        <v>34.049999999999997</v>
      </c>
      <c r="I59" s="7">
        <f>VLOOKUP(A59,'[1]100m'!$A$6:$T$85,15,FALSE)</f>
        <v>21.78</v>
      </c>
      <c r="J59" s="7">
        <f>VLOOKUP(A59,'[1]100m'!$A$6:$T$85,16,FALSE)</f>
        <v>21.78</v>
      </c>
    </row>
    <row r="60" spans="1:10">
      <c r="A60">
        <v>55</v>
      </c>
      <c r="B60" s="6">
        <f>VLOOKUP(A60,'[1]100m'!$A$6:$T$85,3,FALSE)</f>
        <v>55</v>
      </c>
      <c r="C60" s="6" t="str">
        <f>VLOOKUP(A60,'[1]100m'!$A$6:$T$85,5,FALSE)</f>
        <v/>
      </c>
      <c r="D60" s="6">
        <f>VLOOKUP(A60,'[1]100m'!$A$6:$T$85,7,FALSE)</f>
        <v>20</v>
      </c>
      <c r="E60" s="6">
        <f>VLOOKUP(A60,'[1]100m'!$A$6:$T$85,10,FALSE)</f>
        <v>64</v>
      </c>
      <c r="F60" s="6" t="str">
        <f>VLOOKUP(A60,'[1]100m'!$A$6:$T$85,12,FALSE)</f>
        <v>Hana JANOTOVÁ</v>
      </c>
      <c r="G60" s="6" t="str">
        <f>VLOOKUP(A60,'[1]100m'!$A$6:$T$85,13,FALSE)</f>
        <v>Milotice nad Bečvou</v>
      </c>
      <c r="H60" s="7">
        <f>VLOOKUP(A60,'[1]100m'!$A$6:$T$85,14,FALSE)</f>
        <v>22.13</v>
      </c>
      <c r="I60" s="7">
        <f>VLOOKUP(A60,'[1]100m'!$A$6:$T$85,15,FALSE)</f>
        <v>22.22</v>
      </c>
      <c r="J60" s="7">
        <f>VLOOKUP(A60,'[1]100m'!$A$6:$T$85,16,FALSE)</f>
        <v>22.13</v>
      </c>
    </row>
    <row r="61" spans="1:10">
      <c r="A61">
        <v>56</v>
      </c>
      <c r="B61" s="6">
        <f>VLOOKUP(A61,'[1]100m'!$A$6:$T$85,3,FALSE)</f>
        <v>56</v>
      </c>
      <c r="C61" s="6">
        <f>VLOOKUP(A61,'[1]100m'!$A$6:$T$85,5,FALSE)</f>
        <v>36</v>
      </c>
      <c r="D61" s="6" t="str">
        <f>VLOOKUP(A61,'[1]100m'!$A$6:$T$85,7,FALSE)</f>
        <v/>
      </c>
      <c r="E61" s="6">
        <f>VLOOKUP(A61,'[1]100m'!$A$6:$T$85,10,FALSE)</f>
        <v>51</v>
      </c>
      <c r="F61" s="6" t="str">
        <f>VLOOKUP(A61,'[1]100m'!$A$6:$T$85,12,FALSE)</f>
        <v>Lucie ONDERKOVÁ</v>
      </c>
      <c r="G61" s="6" t="str">
        <f>VLOOKUP(A61,'[1]100m'!$A$6:$T$85,13,FALSE)</f>
        <v>Skalice</v>
      </c>
      <c r="H61" s="7">
        <f>VLOOKUP(A61,'[1]100m'!$A$6:$T$85,14,FALSE)</f>
        <v>23.18</v>
      </c>
      <c r="I61" s="7">
        <f>VLOOKUP(A61,'[1]100m'!$A$6:$T$85,15,FALSE)</f>
        <v>22.52</v>
      </c>
      <c r="J61" s="7">
        <f>VLOOKUP(A61,'[1]100m'!$A$6:$T$85,16,FALSE)</f>
        <v>22.52</v>
      </c>
    </row>
    <row r="62" spans="1:10">
      <c r="A62">
        <v>57</v>
      </c>
      <c r="B62" s="6">
        <f>VLOOKUP(A62,'[1]100m'!$A$6:$T$85,3,FALSE)</f>
        <v>57</v>
      </c>
      <c r="C62" s="6" t="str">
        <f>VLOOKUP(A62,'[1]100m'!$A$6:$T$85,5,FALSE)</f>
        <v/>
      </c>
      <c r="D62" s="6">
        <f>VLOOKUP(A62,'[1]100m'!$A$6:$T$85,7,FALSE)</f>
        <v>21</v>
      </c>
      <c r="E62" s="6">
        <f>VLOOKUP(A62,'[1]100m'!$A$6:$T$85,10,FALSE)</f>
        <v>87</v>
      </c>
      <c r="F62" s="6" t="str">
        <f>VLOOKUP(A62,'[1]100m'!$A$6:$T$85,12,FALSE)</f>
        <v>Veronika MALÍNKOVÁ</v>
      </c>
      <c r="G62" s="6" t="str">
        <f>VLOOKUP(A62,'[1]100m'!$A$6:$T$85,13,FALSE)</f>
        <v>Hlubočky</v>
      </c>
      <c r="H62" s="7">
        <f>VLOOKUP(A62,'[1]100m'!$A$6:$T$85,14,FALSE)</f>
        <v>99.99</v>
      </c>
      <c r="I62" s="7">
        <f>VLOOKUP(A62,'[1]100m'!$A$6:$T$85,15,FALSE)</f>
        <v>22.65</v>
      </c>
      <c r="J62" s="7">
        <f>VLOOKUP(A62,'[1]100m'!$A$6:$T$85,16,FALSE)</f>
        <v>22.65</v>
      </c>
    </row>
    <row r="63" spans="1:10">
      <c r="A63">
        <v>58</v>
      </c>
      <c r="B63" s="6">
        <f>VLOOKUP(A63,'[1]100m'!$A$6:$T$85,3,FALSE)</f>
        <v>58</v>
      </c>
      <c r="C63" s="6">
        <f>VLOOKUP(A63,'[1]100m'!$A$6:$T$85,5,FALSE)</f>
        <v>37</v>
      </c>
      <c r="D63" s="6" t="str">
        <f>VLOOKUP(A63,'[1]100m'!$A$6:$T$85,7,FALSE)</f>
        <v/>
      </c>
      <c r="E63" s="6">
        <f>VLOOKUP(A63,'[1]100m'!$A$6:$T$85,10,FALSE)</f>
        <v>75</v>
      </c>
      <c r="F63" s="6" t="str">
        <f>VLOOKUP(A63,'[1]100m'!$A$6:$T$85,12,FALSE)</f>
        <v>Šárka LÝSKOVÁ</v>
      </c>
      <c r="G63" s="6" t="str">
        <f>VLOOKUP(A63,'[1]100m'!$A$6:$T$85,13,FALSE)</f>
        <v>Široká Niva</v>
      </c>
      <c r="H63" s="7">
        <f>VLOOKUP(A63,'[1]100m'!$A$6:$T$85,14,FALSE)</f>
        <v>23.24</v>
      </c>
      <c r="I63" s="7">
        <f>VLOOKUP(A63,'[1]100m'!$A$6:$T$85,15,FALSE)</f>
        <v>22.68</v>
      </c>
      <c r="J63" s="7">
        <f>VLOOKUP(A63,'[1]100m'!$A$6:$T$85,16,FALSE)</f>
        <v>22.68</v>
      </c>
    </row>
    <row r="64" spans="1:10">
      <c r="A64">
        <v>59</v>
      </c>
      <c r="B64" s="6">
        <f>VLOOKUP(A64,'[1]100m'!$A$6:$T$85,3,FALSE)</f>
        <v>59</v>
      </c>
      <c r="C64" s="6" t="str">
        <f>VLOOKUP(A64,'[1]100m'!$A$6:$T$85,5,FALSE)</f>
        <v/>
      </c>
      <c r="D64" s="6">
        <f>VLOOKUP(A64,'[1]100m'!$A$6:$T$85,7,FALSE)</f>
        <v>22</v>
      </c>
      <c r="E64" s="6">
        <f>VLOOKUP(A64,'[1]100m'!$A$6:$T$85,10,FALSE)</f>
        <v>32</v>
      </c>
      <c r="F64" s="6" t="str">
        <f>VLOOKUP(A64,'[1]100m'!$A$6:$T$85,12,FALSE)</f>
        <v>Markéta ZAORALOVÁ</v>
      </c>
      <c r="G64" s="6" t="str">
        <f>VLOOKUP(A64,'[1]100m'!$A$6:$T$85,13,FALSE)</f>
        <v>Určice</v>
      </c>
      <c r="H64" s="7">
        <f>VLOOKUP(A64,'[1]100m'!$A$6:$T$85,14,FALSE)</f>
        <v>22.69</v>
      </c>
      <c r="I64" s="7">
        <f>VLOOKUP(A64,'[1]100m'!$A$6:$T$85,15,FALSE)</f>
        <v>22.8</v>
      </c>
      <c r="J64" s="7">
        <f>VLOOKUP(A64,'[1]100m'!$A$6:$T$85,16,FALSE)</f>
        <v>22.69</v>
      </c>
    </row>
    <row r="65" spans="1:10">
      <c r="A65">
        <v>60</v>
      </c>
      <c r="B65" s="6">
        <f>VLOOKUP(A65,'[1]100m'!$A$6:$T$85,3,FALSE)</f>
        <v>60</v>
      </c>
      <c r="C65" s="6" t="str">
        <f>VLOOKUP(A65,'[1]100m'!$A$6:$T$85,5,FALSE)</f>
        <v/>
      </c>
      <c r="D65" s="6">
        <f>VLOOKUP(A65,'[1]100m'!$A$6:$T$85,7,FALSE)</f>
        <v>23</v>
      </c>
      <c r="E65" s="6">
        <f>VLOOKUP(A65,'[1]100m'!$A$6:$T$85,10,FALSE)</f>
        <v>14</v>
      </c>
      <c r="F65" s="6" t="str">
        <f>VLOOKUP(A65,'[1]100m'!$A$6:$T$85,12,FALSE)</f>
        <v>Simona KOPOVÁ</v>
      </c>
      <c r="G65" s="6" t="str">
        <f>VLOOKUP(A65,'[1]100m'!$A$6:$T$85,13,FALSE)</f>
        <v>Pavlov</v>
      </c>
      <c r="H65" s="7">
        <f>VLOOKUP(A65,'[1]100m'!$A$6:$T$85,14,FALSE)</f>
        <v>23.1</v>
      </c>
      <c r="I65" s="7">
        <f>VLOOKUP(A65,'[1]100m'!$A$6:$T$85,15,FALSE)</f>
        <v>99.99</v>
      </c>
      <c r="J65" s="7">
        <f>VLOOKUP(A65,'[1]100m'!$A$6:$T$85,16,FALSE)</f>
        <v>23.1</v>
      </c>
    </row>
    <row r="66" spans="1:10">
      <c r="A66">
        <v>61</v>
      </c>
      <c r="B66" s="6">
        <f>VLOOKUP(A66,'[1]100m'!$A$6:$T$85,3,FALSE)</f>
        <v>61</v>
      </c>
      <c r="C66" s="6" t="str">
        <f>VLOOKUP(A66,'[1]100m'!$A$6:$T$85,5,FALSE)</f>
        <v/>
      </c>
      <c r="D66" s="6">
        <f>VLOOKUP(A66,'[1]100m'!$A$6:$T$85,7,FALSE)</f>
        <v>24</v>
      </c>
      <c r="E66" s="6">
        <f>VLOOKUP(A66,'[1]100m'!$A$6:$T$85,10,FALSE)</f>
        <v>15</v>
      </c>
      <c r="F66" s="6" t="str">
        <f>VLOOKUP(A66,'[1]100m'!$A$6:$T$85,12,FALSE)</f>
        <v>Lucie DOSTÁLOVÁ</v>
      </c>
      <c r="G66" s="6" t="str">
        <f>VLOOKUP(A66,'[1]100m'!$A$6:$T$85,13,FALSE)</f>
        <v>Pavlov</v>
      </c>
      <c r="H66" s="7">
        <f>VLOOKUP(A66,'[1]100m'!$A$6:$T$85,14,FALSE)</f>
        <v>26.89</v>
      </c>
      <c r="I66" s="7">
        <f>VLOOKUP(A66,'[1]100m'!$A$6:$T$85,15,FALSE)</f>
        <v>23.17</v>
      </c>
      <c r="J66" s="7">
        <f>VLOOKUP(A66,'[1]100m'!$A$6:$T$85,16,FALSE)</f>
        <v>23.17</v>
      </c>
    </row>
    <row r="67" spans="1:10">
      <c r="A67">
        <v>62</v>
      </c>
      <c r="B67" s="6">
        <f>VLOOKUP(A67,'[1]100m'!$A$6:$T$85,3,FALSE)</f>
        <v>62</v>
      </c>
      <c r="C67" s="6">
        <f>VLOOKUP(A67,'[1]100m'!$A$6:$T$85,5,FALSE)</f>
        <v>38</v>
      </c>
      <c r="D67" s="6" t="str">
        <f>VLOOKUP(A67,'[1]100m'!$A$6:$T$85,7,FALSE)</f>
        <v/>
      </c>
      <c r="E67" s="6">
        <f>VLOOKUP(A67,'[1]100m'!$A$6:$T$85,10,FALSE)</f>
        <v>76</v>
      </c>
      <c r="F67" s="6" t="str">
        <f>VLOOKUP(A67,'[1]100m'!$A$6:$T$85,12,FALSE)</f>
        <v>Natálie FRAISOVÁ</v>
      </c>
      <c r="G67" s="6" t="str">
        <f>VLOOKUP(A67,'[1]100m'!$A$6:$T$85,13,FALSE)</f>
        <v>Široká Niva</v>
      </c>
      <c r="H67" s="7">
        <f>VLOOKUP(A67,'[1]100m'!$A$6:$T$85,14,FALSE)</f>
        <v>33.9</v>
      </c>
      <c r="I67" s="7">
        <f>VLOOKUP(A67,'[1]100m'!$A$6:$T$85,15,FALSE)</f>
        <v>23.25</v>
      </c>
      <c r="J67" s="7">
        <f>VLOOKUP(A67,'[1]100m'!$A$6:$T$85,16,FALSE)</f>
        <v>23.25</v>
      </c>
    </row>
    <row r="68" spans="1:10">
      <c r="A68">
        <v>63</v>
      </c>
      <c r="B68" s="6">
        <f>VLOOKUP(A68,'[1]100m'!$A$6:$T$85,3,FALSE)</f>
        <v>63</v>
      </c>
      <c r="C68" s="6" t="str">
        <f>VLOOKUP(A68,'[1]100m'!$A$6:$T$85,5,FALSE)</f>
        <v/>
      </c>
      <c r="D68" s="6">
        <f>VLOOKUP(A68,'[1]100m'!$A$6:$T$85,7,FALSE)</f>
        <v>25</v>
      </c>
      <c r="E68" s="6">
        <f>VLOOKUP(A68,'[1]100m'!$A$6:$T$85,10,FALSE)</f>
        <v>68</v>
      </c>
      <c r="F68" s="6" t="str">
        <f>VLOOKUP(A68,'[1]100m'!$A$6:$T$85,12,FALSE)</f>
        <v>Michaela ŠUBOVÁ</v>
      </c>
      <c r="G68" s="6" t="str">
        <f>VLOOKUP(A68,'[1]100m'!$A$6:$T$85,13,FALSE)</f>
        <v>Milotice nad Bečvou</v>
      </c>
      <c r="H68" s="7">
        <f>VLOOKUP(A68,'[1]100m'!$A$6:$T$85,14,FALSE)</f>
        <v>23.6</v>
      </c>
      <c r="I68" s="7">
        <f>VLOOKUP(A68,'[1]100m'!$A$6:$T$85,15,FALSE)</f>
        <v>24.49</v>
      </c>
      <c r="J68" s="7">
        <f>VLOOKUP(A68,'[1]100m'!$A$6:$T$85,16,FALSE)</f>
        <v>23.6</v>
      </c>
    </row>
    <row r="69" spans="1:10">
      <c r="A69">
        <v>64</v>
      </c>
      <c r="B69" s="6">
        <f>VLOOKUP(A69,'[1]100m'!$A$6:$T$85,3,FALSE)</f>
        <v>64</v>
      </c>
      <c r="C69" s="6" t="str">
        <f>VLOOKUP(A69,'[1]100m'!$A$6:$T$85,5,FALSE)</f>
        <v/>
      </c>
      <c r="D69" s="6">
        <f>VLOOKUP(A69,'[1]100m'!$A$6:$T$85,7,FALSE)</f>
        <v>26</v>
      </c>
      <c r="E69" s="6">
        <f>VLOOKUP(A69,'[1]100m'!$A$6:$T$85,10,FALSE)</f>
        <v>19</v>
      </c>
      <c r="F69" s="6" t="str">
        <f>VLOOKUP(A69,'[1]100m'!$A$6:$T$85,12,FALSE)</f>
        <v>Kateřina GÖBLOVÁ</v>
      </c>
      <c r="G69" s="6" t="str">
        <f>VLOOKUP(A69,'[1]100m'!$A$6:$T$85,13,FALSE)</f>
        <v>Pavlov</v>
      </c>
      <c r="H69" s="7">
        <f>VLOOKUP(A69,'[1]100m'!$A$6:$T$85,14,FALSE)</f>
        <v>99.99</v>
      </c>
      <c r="I69" s="7">
        <f>VLOOKUP(A69,'[1]100m'!$A$6:$T$85,15,FALSE)</f>
        <v>23.95</v>
      </c>
      <c r="J69" s="7">
        <f>VLOOKUP(A69,'[1]100m'!$A$6:$T$85,16,FALSE)</f>
        <v>23.95</v>
      </c>
    </row>
    <row r="70" spans="1:10">
      <c r="A70">
        <v>65</v>
      </c>
      <c r="B70" s="6">
        <f>VLOOKUP(A70,'[1]100m'!$A$6:$T$85,3,FALSE)</f>
        <v>65</v>
      </c>
      <c r="C70" s="6">
        <f>VLOOKUP(A70,'[1]100m'!$A$6:$T$85,5,FALSE)</f>
        <v>39</v>
      </c>
      <c r="D70" s="6" t="str">
        <f>VLOOKUP(A70,'[1]100m'!$A$6:$T$85,7,FALSE)</f>
        <v/>
      </c>
      <c r="E70" s="6">
        <f>VLOOKUP(A70,'[1]100m'!$A$6:$T$85,10,FALSE)</f>
        <v>7</v>
      </c>
      <c r="F70" s="6" t="str">
        <f>VLOOKUP(A70,'[1]100m'!$A$6:$T$85,12,FALSE)</f>
        <v>Sandra DAŇKOVÁ</v>
      </c>
      <c r="G70" s="6" t="str">
        <f>VLOOKUP(A70,'[1]100m'!$A$6:$T$85,13,FALSE)</f>
        <v>Český Těšín - Stanislavice</v>
      </c>
      <c r="H70" s="7">
        <f>VLOOKUP(A70,'[1]100m'!$A$6:$T$85,14,FALSE)</f>
        <v>34.31</v>
      </c>
      <c r="I70" s="7">
        <f>VLOOKUP(A70,'[1]100m'!$A$6:$T$85,15,FALSE)</f>
        <v>24.52</v>
      </c>
      <c r="J70" s="7">
        <f>VLOOKUP(A70,'[1]100m'!$A$6:$T$85,16,FALSE)</f>
        <v>24.52</v>
      </c>
    </row>
    <row r="71" spans="1:10">
      <c r="A71">
        <v>66</v>
      </c>
      <c r="B71" s="6">
        <f>VLOOKUP(A71,'[1]100m'!$A$6:$T$85,3,FALSE)</f>
        <v>66</v>
      </c>
      <c r="C71" s="6" t="str">
        <f>VLOOKUP(A71,'[1]100m'!$A$6:$T$85,5,FALSE)</f>
        <v/>
      </c>
      <c r="D71" s="6">
        <f>VLOOKUP(A71,'[1]100m'!$A$6:$T$85,7,FALSE)</f>
        <v>27</v>
      </c>
      <c r="E71" s="6">
        <f>VLOOKUP(A71,'[1]100m'!$A$6:$T$85,10,FALSE)</f>
        <v>35</v>
      </c>
      <c r="F71" s="6" t="str">
        <f>VLOOKUP(A71,'[1]100m'!$A$6:$T$85,12,FALSE)</f>
        <v>Pavla CETKOVSKÁ</v>
      </c>
      <c r="G71" s="6" t="str">
        <f>VLOOKUP(A71,'[1]100m'!$A$6:$T$85,13,FALSE)</f>
        <v>Určice</v>
      </c>
      <c r="H71" s="7">
        <f>VLOOKUP(A71,'[1]100m'!$A$6:$T$85,14,FALSE)</f>
        <v>25.09</v>
      </c>
      <c r="I71" s="7">
        <f>VLOOKUP(A71,'[1]100m'!$A$6:$T$85,15,FALSE)</f>
        <v>25.03</v>
      </c>
      <c r="J71" s="7">
        <f>VLOOKUP(A71,'[1]100m'!$A$6:$T$85,16,FALSE)</f>
        <v>25.03</v>
      </c>
    </row>
    <row r="72" spans="1:10">
      <c r="A72">
        <v>67</v>
      </c>
      <c r="B72" s="6">
        <f>VLOOKUP(A72,'[1]100m'!$A$6:$T$85,3,FALSE)</f>
        <v>67</v>
      </c>
      <c r="C72" s="6" t="str">
        <f>VLOOKUP(A72,'[1]100m'!$A$6:$T$85,5,FALSE)</f>
        <v/>
      </c>
      <c r="D72" s="6">
        <f>VLOOKUP(A72,'[1]100m'!$A$6:$T$85,7,FALSE)</f>
        <v>28</v>
      </c>
      <c r="E72" s="6">
        <f>VLOOKUP(A72,'[1]100m'!$A$6:$T$85,10,FALSE)</f>
        <v>31</v>
      </c>
      <c r="F72" s="6" t="str">
        <f>VLOOKUP(A72,'[1]100m'!$A$6:$T$85,12,FALSE)</f>
        <v>Veronika MIRVALDOVÁ</v>
      </c>
      <c r="G72" s="6" t="str">
        <f>VLOOKUP(A72,'[1]100m'!$A$6:$T$85,13,FALSE)</f>
        <v>Určice</v>
      </c>
      <c r="H72" s="7">
        <f>VLOOKUP(A72,'[1]100m'!$A$6:$T$85,14,FALSE)</f>
        <v>26.16</v>
      </c>
      <c r="I72" s="7">
        <f>VLOOKUP(A72,'[1]100m'!$A$6:$T$85,15,FALSE)</f>
        <v>25.07</v>
      </c>
      <c r="J72" s="7">
        <f>VLOOKUP(A72,'[1]100m'!$A$6:$T$85,16,FALSE)</f>
        <v>25.07</v>
      </c>
    </row>
    <row r="73" spans="1:10">
      <c r="A73">
        <v>68</v>
      </c>
      <c r="B73" s="6">
        <f>VLOOKUP(A73,'[1]100m'!$A$6:$T$85,3,FALSE)</f>
        <v>68</v>
      </c>
      <c r="C73" s="6">
        <f>VLOOKUP(A73,'[1]100m'!$A$6:$T$85,5,FALSE)</f>
        <v>40</v>
      </c>
      <c r="D73" s="6" t="str">
        <f>VLOOKUP(A73,'[1]100m'!$A$6:$T$85,7,FALSE)</f>
        <v/>
      </c>
      <c r="E73" s="6">
        <f>VLOOKUP(A73,'[1]100m'!$A$6:$T$85,10,FALSE)</f>
        <v>98</v>
      </c>
      <c r="F73" s="6" t="str">
        <f>VLOOKUP(A73,'[1]100m'!$A$6:$T$85,12,FALSE)</f>
        <v>Daniela NOHLOVÁ</v>
      </c>
      <c r="G73" s="6" t="str">
        <f>VLOOKUP(A73,'[1]100m'!$A$6:$T$85,13,FALSE)</f>
        <v>Tísek</v>
      </c>
      <c r="H73" s="7">
        <f>VLOOKUP(A73,'[1]100m'!$A$6:$T$85,14,FALSE)</f>
        <v>29.77</v>
      </c>
      <c r="I73" s="7">
        <f>VLOOKUP(A73,'[1]100m'!$A$6:$T$85,15,FALSE)</f>
        <v>25.28</v>
      </c>
      <c r="J73" s="7">
        <f>VLOOKUP(A73,'[1]100m'!$A$6:$T$85,16,FALSE)</f>
        <v>25.28</v>
      </c>
    </row>
    <row r="74" spans="1:10">
      <c r="A74">
        <v>69</v>
      </c>
      <c r="B74" s="6">
        <f>VLOOKUP(A74,'[1]100m'!$A$6:$T$85,3,FALSE)</f>
        <v>69</v>
      </c>
      <c r="C74" s="6">
        <f>VLOOKUP(A74,'[1]100m'!$A$6:$T$85,5,FALSE)</f>
        <v>41</v>
      </c>
      <c r="D74" s="6" t="str">
        <f>VLOOKUP(A74,'[1]100m'!$A$6:$T$85,7,FALSE)</f>
        <v/>
      </c>
      <c r="E74" s="6">
        <f>VLOOKUP(A74,'[1]100m'!$A$6:$T$85,10,FALSE)</f>
        <v>8</v>
      </c>
      <c r="F74" s="6" t="str">
        <f>VLOOKUP(A74,'[1]100m'!$A$6:$T$85,12,FALSE)</f>
        <v>Zuzana KLEGOVÁ</v>
      </c>
      <c r="G74" s="6" t="str">
        <f>VLOOKUP(A74,'[1]100m'!$A$6:$T$85,13,FALSE)</f>
        <v>Český Těšín - Stanislavice</v>
      </c>
      <c r="H74" s="7">
        <f>VLOOKUP(A74,'[1]100m'!$A$6:$T$85,14,FALSE)</f>
        <v>28.14</v>
      </c>
      <c r="I74" s="7">
        <f>VLOOKUP(A74,'[1]100m'!$A$6:$T$85,15,FALSE)</f>
        <v>25.45</v>
      </c>
      <c r="J74" s="7">
        <f>VLOOKUP(A74,'[1]100m'!$A$6:$T$85,16,FALSE)</f>
        <v>25.45</v>
      </c>
    </row>
    <row r="75" spans="1:10">
      <c r="A75">
        <v>70</v>
      </c>
      <c r="B75" s="6">
        <f>VLOOKUP(A75,'[1]100m'!$A$6:$T$85,3,FALSE)</f>
        <v>70</v>
      </c>
      <c r="C75" s="6">
        <f>VLOOKUP(A75,'[1]100m'!$A$6:$T$85,5,FALSE)</f>
        <v>42</v>
      </c>
      <c r="D75" s="6" t="str">
        <f>VLOOKUP(A75,'[1]100m'!$A$6:$T$85,7,FALSE)</f>
        <v/>
      </c>
      <c r="E75" s="6">
        <f>VLOOKUP(A75,'[1]100m'!$A$6:$T$85,10,FALSE)</f>
        <v>73</v>
      </c>
      <c r="F75" s="6" t="str">
        <f>VLOOKUP(A75,'[1]100m'!$A$6:$T$85,12,FALSE)</f>
        <v>Erika JELÍNKOVÁ</v>
      </c>
      <c r="G75" s="6" t="str">
        <f>VLOOKUP(A75,'[1]100m'!$A$6:$T$85,13,FALSE)</f>
        <v>Široká Niva</v>
      </c>
      <c r="H75" s="7">
        <f>VLOOKUP(A75,'[1]100m'!$A$6:$T$85,14,FALSE)</f>
        <v>25.5</v>
      </c>
      <c r="I75" s="7">
        <f>VLOOKUP(A75,'[1]100m'!$A$6:$T$85,15,FALSE)</f>
        <v>99.99</v>
      </c>
      <c r="J75" s="7">
        <f>VLOOKUP(A75,'[1]100m'!$A$6:$T$85,16,FALSE)</f>
        <v>25.5</v>
      </c>
    </row>
    <row r="76" spans="1:10">
      <c r="A76">
        <v>71</v>
      </c>
      <c r="B76" s="6">
        <f>VLOOKUP(A76,'[1]100m'!$A$6:$T$85,3,FALSE)</f>
        <v>71</v>
      </c>
      <c r="C76" s="6" t="str">
        <f>VLOOKUP(A76,'[1]100m'!$A$6:$T$85,5,FALSE)</f>
        <v/>
      </c>
      <c r="D76" s="6">
        <f>VLOOKUP(A76,'[1]100m'!$A$6:$T$85,7,FALSE)</f>
        <v>29</v>
      </c>
      <c r="E76" s="6">
        <f>VLOOKUP(A76,'[1]100m'!$A$6:$T$85,10,FALSE)</f>
        <v>33</v>
      </c>
      <c r="F76" s="6" t="str">
        <f>VLOOKUP(A76,'[1]100m'!$A$6:$T$85,12,FALSE)</f>
        <v>Adéla ČERNÁ</v>
      </c>
      <c r="G76" s="6" t="str">
        <f>VLOOKUP(A76,'[1]100m'!$A$6:$T$85,13,FALSE)</f>
        <v>Určice</v>
      </c>
      <c r="H76" s="7">
        <f>VLOOKUP(A76,'[1]100m'!$A$6:$T$85,14,FALSE)</f>
        <v>25.51</v>
      </c>
      <c r="I76" s="7">
        <f>VLOOKUP(A76,'[1]100m'!$A$6:$T$85,15,FALSE)</f>
        <v>99.99</v>
      </c>
      <c r="J76" s="7">
        <f>VLOOKUP(A76,'[1]100m'!$A$6:$T$85,16,FALSE)</f>
        <v>25.51</v>
      </c>
    </row>
    <row r="77" spans="1:10">
      <c r="A77">
        <v>72</v>
      </c>
      <c r="B77" s="6">
        <f>VLOOKUP(A77,'[1]100m'!$A$6:$T$85,3,FALSE)</f>
        <v>72</v>
      </c>
      <c r="C77" s="6" t="str">
        <f>VLOOKUP(A77,'[1]100m'!$A$6:$T$85,5,FALSE)</f>
        <v/>
      </c>
      <c r="D77" s="6">
        <f>VLOOKUP(A77,'[1]100m'!$A$6:$T$85,7,FALSE)</f>
        <v>30</v>
      </c>
      <c r="E77" s="6">
        <f>VLOOKUP(A77,'[1]100m'!$A$6:$T$85,10,FALSE)</f>
        <v>39</v>
      </c>
      <c r="F77" s="6" t="str">
        <f>VLOOKUP(A77,'[1]100m'!$A$6:$T$85,12,FALSE)</f>
        <v>Miroslava ČECHOVÁ</v>
      </c>
      <c r="G77" s="6" t="str">
        <f>VLOOKUP(A77,'[1]100m'!$A$6:$T$85,13,FALSE)</f>
        <v>Určice</v>
      </c>
      <c r="H77" s="7">
        <f>VLOOKUP(A77,'[1]100m'!$A$6:$T$85,14,FALSE)</f>
        <v>27.51</v>
      </c>
      <c r="I77" s="7">
        <f>VLOOKUP(A77,'[1]100m'!$A$6:$T$85,15,FALSE)</f>
        <v>26.55</v>
      </c>
      <c r="J77" s="7">
        <f>VLOOKUP(A77,'[1]100m'!$A$6:$T$85,16,FALSE)</f>
        <v>26.55</v>
      </c>
    </row>
    <row r="78" spans="1:10">
      <c r="A78">
        <v>73</v>
      </c>
      <c r="B78" s="6">
        <f>VLOOKUP(A78,'[1]100m'!$A$6:$T$85,3,FALSE)</f>
        <v>73</v>
      </c>
      <c r="C78" s="6" t="str">
        <f>VLOOKUP(A78,'[1]100m'!$A$6:$T$85,5,FALSE)</f>
        <v/>
      </c>
      <c r="D78" s="6">
        <f>VLOOKUP(A78,'[1]100m'!$A$6:$T$85,7,FALSE)</f>
        <v>31</v>
      </c>
      <c r="E78" s="6">
        <f>VLOOKUP(A78,'[1]100m'!$A$6:$T$85,10,FALSE)</f>
        <v>37</v>
      </c>
      <c r="F78" s="6" t="str">
        <f>VLOOKUP(A78,'[1]100m'!$A$6:$T$85,12,FALSE)</f>
        <v>Andrea DOSTÁLOVÁ</v>
      </c>
      <c r="G78" s="6" t="str">
        <f>VLOOKUP(A78,'[1]100m'!$A$6:$T$85,13,FALSE)</f>
        <v>Určice</v>
      </c>
      <c r="H78" s="7">
        <f>VLOOKUP(A78,'[1]100m'!$A$6:$T$85,14,FALSE)</f>
        <v>28.3</v>
      </c>
      <c r="I78" s="7">
        <f>VLOOKUP(A78,'[1]100m'!$A$6:$T$85,15,FALSE)</f>
        <v>27.24</v>
      </c>
      <c r="J78" s="7">
        <f>VLOOKUP(A78,'[1]100m'!$A$6:$T$85,16,FALSE)</f>
        <v>27.24</v>
      </c>
    </row>
    <row r="79" spans="1:10">
      <c r="A79">
        <v>74</v>
      </c>
      <c r="B79" s="6">
        <f>VLOOKUP(A79,'[1]100m'!$A$6:$T$85,3,FALSE)</f>
        <v>74</v>
      </c>
      <c r="C79" s="6" t="str">
        <f>VLOOKUP(A79,'[1]100m'!$A$6:$T$85,5,FALSE)</f>
        <v/>
      </c>
      <c r="D79" s="6">
        <f>VLOOKUP(A79,'[1]100m'!$A$6:$T$85,7,FALSE)</f>
        <v>32</v>
      </c>
      <c r="E79" s="6">
        <f>VLOOKUP(A79,'[1]100m'!$A$6:$T$85,10,FALSE)</f>
        <v>34</v>
      </c>
      <c r="F79" s="6" t="str">
        <f>VLOOKUP(A79,'[1]100m'!$A$6:$T$85,12,FALSE)</f>
        <v>Blanka CETKOVSKÁ</v>
      </c>
      <c r="G79" s="6" t="str">
        <f>VLOOKUP(A79,'[1]100m'!$A$6:$T$85,13,FALSE)</f>
        <v>Určice</v>
      </c>
      <c r="H79" s="7">
        <f>VLOOKUP(A79,'[1]100m'!$A$6:$T$85,14,FALSE)</f>
        <v>28.86</v>
      </c>
      <c r="I79" s="7">
        <f>VLOOKUP(A79,'[1]100m'!$A$6:$T$85,15,FALSE)</f>
        <v>99.99</v>
      </c>
      <c r="J79" s="7">
        <f>VLOOKUP(A79,'[1]100m'!$A$6:$T$85,16,FALSE)</f>
        <v>28.86</v>
      </c>
    </row>
    <row r="80" spans="1:10">
      <c r="A80">
        <v>75</v>
      </c>
      <c r="B80" s="6">
        <f>VLOOKUP(A80,'[1]100m'!$A$6:$T$85,3,FALSE)</f>
        <v>75</v>
      </c>
      <c r="C80" s="6">
        <f>VLOOKUP(A80,'[1]100m'!$A$6:$T$85,5,FALSE)</f>
        <v>43</v>
      </c>
      <c r="D80" s="6" t="str">
        <f>VLOOKUP(A80,'[1]100m'!$A$6:$T$85,7,FALSE)</f>
        <v/>
      </c>
      <c r="E80" s="6">
        <f>VLOOKUP(A80,'[1]100m'!$A$6:$T$85,10,FALSE)</f>
        <v>72</v>
      </c>
      <c r="F80" s="6" t="str">
        <f>VLOOKUP(A80,'[1]100m'!$A$6:$T$85,12,FALSE)</f>
        <v>Martina BARČÍKOVÁ</v>
      </c>
      <c r="G80" s="6" t="str">
        <f>VLOOKUP(A80,'[1]100m'!$A$6:$T$85,13,FALSE)</f>
        <v>Široká Niva</v>
      </c>
      <c r="H80" s="7">
        <f>VLOOKUP(A80,'[1]100m'!$A$6:$T$85,14,FALSE)</f>
        <v>30.02</v>
      </c>
      <c r="I80" s="7">
        <f>VLOOKUP(A80,'[1]100m'!$A$6:$T$85,15,FALSE)</f>
        <v>34.31</v>
      </c>
      <c r="J80" s="7">
        <f>VLOOKUP(A80,'[1]100m'!$A$6:$T$85,16,FALSE)</f>
        <v>30.02</v>
      </c>
    </row>
    <row r="81" spans="1:10">
      <c r="A81">
        <v>76</v>
      </c>
      <c r="B81" s="6">
        <f>VLOOKUP(A81,'[1]100m'!$A$6:$T$85,3,FALSE)</f>
        <v>76</v>
      </c>
      <c r="C81" s="6">
        <f>VLOOKUP(A81,'[1]100m'!$A$6:$T$85,5,FALSE)</f>
        <v>44</v>
      </c>
      <c r="D81" s="6" t="str">
        <f>VLOOKUP(A81,'[1]100m'!$A$6:$T$85,7,FALSE)</f>
        <v/>
      </c>
      <c r="E81" s="6">
        <f>VLOOKUP(A81,'[1]100m'!$A$6:$T$85,10,FALSE)</f>
        <v>71</v>
      </c>
      <c r="F81" s="6" t="str">
        <f>VLOOKUP(A81,'[1]100m'!$A$6:$T$85,12,FALSE)</f>
        <v>Lucie ČAPKOVÁ</v>
      </c>
      <c r="G81" s="6" t="str">
        <f>VLOOKUP(A81,'[1]100m'!$A$6:$T$85,13,FALSE)</f>
        <v>Široká Niva</v>
      </c>
      <c r="H81" s="7">
        <f>VLOOKUP(A81,'[1]100m'!$A$6:$T$85,14,FALSE)</f>
        <v>99.99</v>
      </c>
      <c r="I81" s="7">
        <f>VLOOKUP(A81,'[1]100m'!$A$6:$T$85,15,FALSE)</f>
        <v>30.32</v>
      </c>
      <c r="J81" s="7">
        <f>VLOOKUP(A81,'[1]100m'!$A$6:$T$85,16,FALSE)</f>
        <v>30.32</v>
      </c>
    </row>
    <row r="82" spans="1:10">
      <c r="A82">
        <v>77</v>
      </c>
      <c r="B82" s="6">
        <f>VLOOKUP(A82,'[1]100m'!$A$6:$T$85,3,FALSE)</f>
        <v>77</v>
      </c>
      <c r="C82" s="6">
        <f>VLOOKUP(A82,'[1]100m'!$A$6:$T$85,5,FALSE)</f>
        <v>45</v>
      </c>
      <c r="D82" s="6" t="str">
        <f>VLOOKUP(A82,'[1]100m'!$A$6:$T$85,7,FALSE)</f>
        <v/>
      </c>
      <c r="E82" s="6">
        <f>VLOOKUP(A82,'[1]100m'!$A$6:$T$85,10,FALSE)</f>
        <v>74</v>
      </c>
      <c r="F82" s="6" t="str">
        <f>VLOOKUP(A82,'[1]100m'!$A$6:$T$85,12,FALSE)</f>
        <v>Lucie DOMANICKÁ</v>
      </c>
      <c r="G82" s="6" t="str">
        <f>VLOOKUP(A82,'[1]100m'!$A$6:$T$85,13,FALSE)</f>
        <v>Široká Niva</v>
      </c>
      <c r="H82" s="7">
        <f>VLOOKUP(A82,'[1]100m'!$A$6:$T$85,14,FALSE)</f>
        <v>37.119999999999997</v>
      </c>
      <c r="I82" s="7">
        <f>VLOOKUP(A82,'[1]100m'!$A$6:$T$85,15,FALSE)</f>
        <v>99.99</v>
      </c>
      <c r="J82" s="7">
        <f>VLOOKUP(A82,'[1]100m'!$A$6:$T$85,16,FALSE)</f>
        <v>37.119999999999997</v>
      </c>
    </row>
    <row r="83" spans="1:10">
      <c r="A83">
        <v>78</v>
      </c>
      <c r="B83" s="6">
        <f>VLOOKUP(A83,'[1]100m'!$A$6:$T$85,3,FALSE)</f>
        <v>80</v>
      </c>
      <c r="C83" s="6">
        <f>VLOOKUP(A83,'[1]100m'!$A$6:$T$85,5,FALSE)</f>
        <v>46</v>
      </c>
      <c r="D83" s="6" t="str">
        <f>VLOOKUP(A83,'[1]100m'!$A$6:$T$85,7,FALSE)</f>
        <v/>
      </c>
      <c r="E83" s="6">
        <f>VLOOKUP(A83,'[1]100m'!$A$6:$T$85,10,FALSE)</f>
        <v>48</v>
      </c>
      <c r="F83" s="6" t="str">
        <f>VLOOKUP(A83,'[1]100m'!$A$6:$T$85,12,FALSE)</f>
        <v>Petra SÝKOROVÁ</v>
      </c>
      <c r="G83" s="6" t="str">
        <f>VLOOKUP(A83,'[1]100m'!$A$6:$T$85,13,FALSE)</f>
        <v>Těškovice</v>
      </c>
      <c r="H83" s="7">
        <f>VLOOKUP(A83,'[1]100m'!$A$6:$T$85,14,FALSE)</f>
        <v>99.99</v>
      </c>
      <c r="I83" s="7">
        <f>VLOOKUP(A83,'[1]100m'!$A$6:$T$85,15,FALSE)</f>
        <v>99.99</v>
      </c>
      <c r="J83" s="7">
        <f>VLOOKUP(A83,'[1]100m'!$A$6:$T$85,16,FALSE)</f>
        <v>99.99</v>
      </c>
    </row>
    <row r="84" spans="1:10">
      <c r="A84">
        <v>79</v>
      </c>
      <c r="B84" s="6">
        <f>VLOOKUP(A84,'[1]100m'!$A$6:$T$85,3,FALSE)</f>
        <v>80</v>
      </c>
      <c r="C84" s="6">
        <f>VLOOKUP(A84,'[1]100m'!$A$6:$T$85,5,FALSE)</f>
        <v>46</v>
      </c>
      <c r="D84" s="6" t="str">
        <f>VLOOKUP(A84,'[1]100m'!$A$6:$T$85,7,FALSE)</f>
        <v/>
      </c>
      <c r="E84" s="6">
        <f>VLOOKUP(A84,'[1]100m'!$A$6:$T$85,10,FALSE)</f>
        <v>58</v>
      </c>
      <c r="F84" s="6" t="str">
        <f>VLOOKUP(A84,'[1]100m'!$A$6:$T$85,12,FALSE)</f>
        <v>Kristýna KORDEKOVÁ</v>
      </c>
      <c r="G84" s="6" t="str">
        <f>VLOOKUP(A84,'[1]100m'!$A$6:$T$85,13,FALSE)</f>
        <v>Skalice</v>
      </c>
      <c r="H84" s="7">
        <f>VLOOKUP(A84,'[1]100m'!$A$6:$T$85,14,FALSE)</f>
        <v>99.99</v>
      </c>
      <c r="I84" s="7">
        <f>VLOOKUP(A84,'[1]100m'!$A$6:$T$85,15,FALSE)</f>
        <v>99.99</v>
      </c>
      <c r="J84" s="7">
        <f>VLOOKUP(A84,'[1]100m'!$A$6:$T$85,16,FALSE)</f>
        <v>99.99</v>
      </c>
    </row>
  </sheetData>
  <autoFilter ref="B5:J77"/>
  <conditionalFormatting sqref="H6:J84">
    <cfRule type="cellIs" dxfId="1" priority="1" stopIfTrue="1" operator="equal">
      <formula>99.99</formula>
    </cfRule>
    <cfRule type="cellIs" dxfId="0" priority="2" stopIfTrue="1" operator="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88" fitToHeight="0" orientation="portrait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100mV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Čech</dc:creator>
  <cp:lastModifiedBy>Jiří Čech</cp:lastModifiedBy>
  <cp:lastPrinted>2018-06-16T09:14:54Z</cp:lastPrinted>
  <dcterms:created xsi:type="dcterms:W3CDTF">2018-06-16T09:14:24Z</dcterms:created>
  <dcterms:modified xsi:type="dcterms:W3CDTF">2018-06-16T14:57:17Z</dcterms:modified>
</cp:coreProperties>
</file>