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tek\Documents\KOPIS\statistika\2019\"/>
    </mc:Choice>
  </mc:AlternateContent>
  <bookViews>
    <workbookView xWindow="0" yWindow="0" windowWidth="12285" windowHeight="11760"/>
  </bookViews>
  <sheets>
    <sheet name="Události" sheetId="1" r:id="rId1"/>
    <sheet name="Zásahy" sheetId="2" r:id="rId2"/>
    <sheet name="List2" sheetId="4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8" i="1" l="1"/>
  <c r="AD19" i="1"/>
  <c r="AD17" i="1"/>
  <c r="Y18" i="1"/>
  <c r="T18" i="1"/>
  <c r="O18" i="1"/>
  <c r="J18" i="1"/>
  <c r="E18" i="1"/>
  <c r="B40" i="2" l="1"/>
  <c r="C40" i="2"/>
  <c r="D40" i="2"/>
  <c r="E40" i="2"/>
  <c r="F40" i="2"/>
  <c r="G42" i="2"/>
  <c r="G43" i="2"/>
  <c r="G44" i="2"/>
  <c r="G41" i="2"/>
  <c r="C8" i="1"/>
  <c r="D8" i="1"/>
  <c r="F8" i="1"/>
  <c r="G8" i="1"/>
  <c r="B8" i="1"/>
  <c r="H4" i="1"/>
  <c r="H5" i="1"/>
  <c r="H6" i="1"/>
  <c r="H7" i="1"/>
  <c r="H3" i="1"/>
  <c r="AE19" i="1"/>
  <c r="AC19" i="1"/>
  <c r="X19" i="1"/>
  <c r="W19" i="1"/>
  <c r="V19" i="1"/>
  <c r="S19" i="1"/>
  <c r="R19" i="1"/>
  <c r="Q19" i="1"/>
  <c r="N19" i="1"/>
  <c r="M19" i="1"/>
  <c r="L19" i="1"/>
  <c r="I19" i="1"/>
  <c r="H19" i="1"/>
  <c r="G19" i="1"/>
  <c r="AA19" i="1" s="1"/>
  <c r="D19" i="1"/>
  <c r="C19" i="1"/>
  <c r="AB19" i="1" s="1"/>
  <c r="B19" i="1"/>
  <c r="AC18" i="1"/>
  <c r="AB18" i="1"/>
  <c r="AA18" i="1"/>
  <c r="Z18" i="1"/>
  <c r="U18" i="1"/>
  <c r="P18" i="1"/>
  <c r="K18" i="1"/>
  <c r="F18" i="1"/>
  <c r="AE18" i="1" s="1"/>
  <c r="AE17" i="1"/>
  <c r="AC17" i="1"/>
  <c r="AB17" i="1"/>
  <c r="AA17" i="1"/>
  <c r="G40" i="2" l="1"/>
  <c r="H8" i="1"/>
</calcChain>
</file>

<file path=xl/sharedStrings.xml><?xml version="1.0" encoding="utf-8"?>
<sst xmlns="http://schemas.openxmlformats.org/spreadsheetml/2006/main" count="179" uniqueCount="135">
  <si>
    <t>Havlíčkův Brod</t>
  </si>
  <si>
    <t>Jihlava</t>
  </si>
  <si>
    <t>Pelhřimov</t>
  </si>
  <si>
    <t>Třebíč</t>
  </si>
  <si>
    <t>Žďár nad Sázavou</t>
  </si>
  <si>
    <t>Územní odbor</t>
  </si>
  <si>
    <t>Požár</t>
  </si>
  <si>
    <t>DN</t>
  </si>
  <si>
    <t>UNL</t>
  </si>
  <si>
    <t>TP</t>
  </si>
  <si>
    <t>Celkem</t>
  </si>
  <si>
    <t>Pl. pop</t>
  </si>
  <si>
    <t>stanice Havlíčkův Brod</t>
  </si>
  <si>
    <t>stanice Světlá nad Sázavou</t>
  </si>
  <si>
    <t>Přibyslav</t>
  </si>
  <si>
    <t>Ždírec nad Doubravou</t>
  </si>
  <si>
    <t>stanice Jihlava</t>
  </si>
  <si>
    <t>stanice Telč</t>
  </si>
  <si>
    <t>stanice Polná</t>
  </si>
  <si>
    <t>stanice Pelhřimov</t>
  </si>
  <si>
    <t>stanice Humpolec</t>
  </si>
  <si>
    <t>stanice Žďár nad Sázavou</t>
  </si>
  <si>
    <t>stanice Velké Meziříčí</t>
  </si>
  <si>
    <t>Sněžné</t>
  </si>
  <si>
    <t>Pl. popl.</t>
  </si>
  <si>
    <t>JPO</t>
  </si>
  <si>
    <t xml:space="preserve">   - z toho HZS ČR</t>
  </si>
  <si>
    <t xml:space="preserve">   - z toho HZS podniku</t>
  </si>
  <si>
    <t xml:space="preserve">   - z toho SDH obcí</t>
  </si>
  <si>
    <t xml:space="preserve">   - z toho SDH podniku</t>
  </si>
  <si>
    <t>Typ události</t>
  </si>
  <si>
    <t>Zasahovalo jednotek celkem</t>
  </si>
  <si>
    <t>Příčina</t>
  </si>
  <si>
    <t>HB</t>
  </si>
  <si>
    <t>JI</t>
  </si>
  <si>
    <t>PE</t>
  </si>
  <si>
    <t>TR</t>
  </si>
  <si>
    <t>ZR</t>
  </si>
  <si>
    <t>Kyrill</t>
  </si>
  <si>
    <t>Emma</t>
  </si>
  <si>
    <t>Herwart</t>
  </si>
  <si>
    <t>Smršť 2019</t>
  </si>
  <si>
    <t>Likvidace stromů</t>
  </si>
  <si>
    <t>Ostatní události</t>
  </si>
  <si>
    <t>ostatní události - vč. čerpání vody</t>
  </si>
  <si>
    <t>18.-22.1.2007</t>
  </si>
  <si>
    <t>1.-5.3.2008</t>
  </si>
  <si>
    <t>29.-30.10.2017</t>
  </si>
  <si>
    <t>Počet událostí během větrné smršti 1.7.2019</t>
  </si>
  <si>
    <t>Srovnání větrných smrští</t>
  </si>
  <si>
    <t>DAT OD</t>
  </si>
  <si>
    <t>DAT DO</t>
  </si>
  <si>
    <t>H SK1</t>
  </si>
  <si>
    <t>H SK2</t>
  </si>
  <si>
    <t>H SK3</t>
  </si>
  <si>
    <t>H SK4</t>
  </si>
  <si>
    <t>H SK5</t>
  </si>
  <si>
    <t>H SK6</t>
  </si>
  <si>
    <t>H SK7</t>
  </si>
  <si>
    <t>Česká Bělá</t>
  </si>
  <si>
    <t>Havlíčkova Borová</t>
  </si>
  <si>
    <t>Krucemburk</t>
  </si>
  <si>
    <t>Lipnice nad Sázavou</t>
  </si>
  <si>
    <t>Lučice</t>
  </si>
  <si>
    <t>SŽDC Havlíčkův Brod</t>
  </si>
  <si>
    <t>stanice Třešť</t>
  </si>
  <si>
    <t>Mrákotín</t>
  </si>
  <si>
    <t>Hořice</t>
  </si>
  <si>
    <t>Humpolec</t>
  </si>
  <si>
    <t>Kejžlice</t>
  </si>
  <si>
    <t>Nový Rychnov</t>
  </si>
  <si>
    <t>Olešná (PE)</t>
  </si>
  <si>
    <t>Pacov</t>
  </si>
  <si>
    <t>stanice Třebíč</t>
  </si>
  <si>
    <t>ČEZ a.s. - Dukovany</t>
  </si>
  <si>
    <t>stanice Bystřice nad Pernštejnem</t>
  </si>
  <si>
    <t>stanice Velká Bíteš</t>
  </si>
  <si>
    <t>Bobrová</t>
  </si>
  <si>
    <t>Nové Město na Moravě</t>
  </si>
  <si>
    <t>Ostrov nad Oslavou</t>
  </si>
  <si>
    <t>SŽDC Brno</t>
  </si>
  <si>
    <t>Počet zásahů JPO během větrné smršťe 1.7.2019 s více než třemi zásahy</t>
  </si>
  <si>
    <t>Počet zasahujících JPO během větrné smrště 1.7.2019</t>
  </si>
  <si>
    <t>TEXT</t>
  </si>
  <si>
    <t>H 12</t>
  </si>
  <si>
    <t>H 19</t>
  </si>
  <si>
    <t>H 21</t>
  </si>
  <si>
    <t>H 22</t>
  </si>
  <si>
    <t>H 23</t>
  </si>
  <si>
    <t>H 24</t>
  </si>
  <si>
    <t>H 25</t>
  </si>
  <si>
    <t>H 31</t>
  </si>
  <si>
    <t>H 32</t>
  </si>
  <si>
    <t>H 33</t>
  </si>
  <si>
    <t>H 34</t>
  </si>
  <si>
    <t>H 35</t>
  </si>
  <si>
    <t>H 41</t>
  </si>
  <si>
    <t>H 42</t>
  </si>
  <si>
    <t>H 43</t>
  </si>
  <si>
    <t>H 44</t>
  </si>
  <si>
    <t>H 45</t>
  </si>
  <si>
    <t>H 51</t>
  </si>
  <si>
    <t>H 52</t>
  </si>
  <si>
    <t>H 53</t>
  </si>
  <si>
    <t>H 54</t>
  </si>
  <si>
    <t>H 61</t>
  </si>
  <si>
    <t>H 71</t>
  </si>
  <si>
    <t>H 81</t>
  </si>
  <si>
    <t>00 HOD + neurčeno</t>
  </si>
  <si>
    <t>00 - 01 HOD</t>
  </si>
  <si>
    <t>01 - 02 HOD</t>
  </si>
  <si>
    <t>02 - 03 HOD</t>
  </si>
  <si>
    <t>03 - 04 HOD</t>
  </si>
  <si>
    <t>04 - 05 HOD</t>
  </si>
  <si>
    <t>05 - 06 HOD</t>
  </si>
  <si>
    <t>06 - 07 HOD</t>
  </si>
  <si>
    <t>07 - 08 HOD</t>
  </si>
  <si>
    <t>08 - 09 HOD</t>
  </si>
  <si>
    <t>09 - 10 HOD</t>
  </si>
  <si>
    <t>10 - 11 HOD</t>
  </si>
  <si>
    <t>11 - 12 HOD</t>
  </si>
  <si>
    <t>12 - 13 HOD</t>
  </si>
  <si>
    <t>13 - 14 HOD</t>
  </si>
  <si>
    <t>14 - 15 HOD</t>
  </si>
  <si>
    <t>15 - 16 HOD</t>
  </si>
  <si>
    <t>16 - 17 HOD</t>
  </si>
  <si>
    <t>17 - 18 HOD</t>
  </si>
  <si>
    <t>18 - 19 HOD</t>
  </si>
  <si>
    <t>19 - 20 HOD</t>
  </si>
  <si>
    <t>20 - 21 HOD</t>
  </si>
  <si>
    <t>21 - 22 HOD</t>
  </si>
  <si>
    <t>22 - 23 HOD</t>
  </si>
  <si>
    <t>23 - 24 HOD</t>
  </si>
  <si>
    <t>Eberhart</t>
  </si>
  <si>
    <t>10-11.3.2019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</si>
</sst>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1" xfId="0" applyBorder="1" applyAlignment="1"/>
    <xf numFmtId="0" fontId="0" fillId="0" borderId="27" xfId="0" applyBorder="1"/>
    <xf numFmtId="0" fontId="0" fillId="0" borderId="28" xfId="0" applyBorder="1"/>
    <xf numFmtId="0" fontId="0" fillId="0" borderId="26" xfId="0" applyBorder="1"/>
    <xf numFmtId="0" fontId="0" fillId="0" borderId="29" xfId="0" applyFill="1" applyBorder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0" applyFon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30" xfId="0" applyBorder="1"/>
    <xf numFmtId="22" fontId="0" fillId="0" borderId="0" xfId="0" applyNumberFormat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21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32" xfId="0" applyBorder="1" applyAlignment="1">
      <alignment horizontal="center"/>
    </xf>
    <xf numFmtId="0" fontId="0" fillId="0" borderId="7" xfId="0" applyFont="1" applyBorder="1"/>
    <xf numFmtId="0" fontId="0" fillId="0" borderId="8" xfId="0" applyFont="1" applyBorder="1"/>
    <xf numFmtId="0" fontId="0" fillId="0" borderId="8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500" b="1" i="0" baseline="0"/>
              <a:t>Větrná smršť 1.7.2019 - hodinový průběh</a:t>
            </a:r>
            <a:endParaRPr lang="en-US" sz="1500" b="1" i="0" baseline="0"/>
          </a:p>
        </c:rich>
      </c:tx>
      <c:layout>
        <c:manualLayout>
          <c:xMode val="edge"/>
          <c:yMode val="edge"/>
          <c:x val="0.25446928906450261"/>
          <c:y val="2.50982150362877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stacked"/>
        <c:varyColors val="0"/>
        <c:ser>
          <c:idx val="30"/>
          <c:order val="0"/>
          <c:tx>
            <c:strRef>
              <c:f>List2!$C$16:$C$25</c:f>
              <c:strCache>
                <c:ptCount val="10"/>
                <c:pt idx="0">
                  <c:v>13 - 14 HOD</c:v>
                </c:pt>
                <c:pt idx="1">
                  <c:v>14 - 15 HOD</c:v>
                </c:pt>
                <c:pt idx="2">
                  <c:v>15 - 16 HOD</c:v>
                </c:pt>
                <c:pt idx="3">
                  <c:v>16 - 17 HOD</c:v>
                </c:pt>
                <c:pt idx="4">
                  <c:v>17 - 18 HOD</c:v>
                </c:pt>
                <c:pt idx="5">
                  <c:v>18 - 19 HOD</c:v>
                </c:pt>
                <c:pt idx="6">
                  <c:v>19 - 20 HOD</c:v>
                </c:pt>
                <c:pt idx="7">
                  <c:v>20 - 21 HOD</c:v>
                </c:pt>
                <c:pt idx="8">
                  <c:v>21 - 22 HOD</c:v>
                </c:pt>
                <c:pt idx="9">
                  <c:v>22 - 23 HOD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List2!$C$16:$C$25</c:f>
              <c:strCache>
                <c:ptCount val="10"/>
                <c:pt idx="0">
                  <c:v>13 - 14 HOD</c:v>
                </c:pt>
                <c:pt idx="1">
                  <c:v>14 - 15 HOD</c:v>
                </c:pt>
                <c:pt idx="2">
                  <c:v>15 - 16 HOD</c:v>
                </c:pt>
                <c:pt idx="3">
                  <c:v>16 - 17 HOD</c:v>
                </c:pt>
                <c:pt idx="4">
                  <c:v>17 - 18 HOD</c:v>
                </c:pt>
                <c:pt idx="5">
                  <c:v>18 - 19 HOD</c:v>
                </c:pt>
                <c:pt idx="6">
                  <c:v>19 - 20 HOD</c:v>
                </c:pt>
                <c:pt idx="7">
                  <c:v>20 - 21 HOD</c:v>
                </c:pt>
                <c:pt idx="8">
                  <c:v>21 - 22 HOD</c:v>
                </c:pt>
                <c:pt idx="9">
                  <c:v>22 - 23 HOD</c:v>
                </c:pt>
              </c:strCache>
            </c:strRef>
          </c:cat>
          <c:val>
            <c:numRef>
              <c:f>List2!$AH$16:$AH$25</c:f>
              <c:numCache>
                <c:formatCode>General</c:formatCode>
                <c:ptCount val="10"/>
                <c:pt idx="0">
                  <c:v>4</c:v>
                </c:pt>
                <c:pt idx="1">
                  <c:v>68</c:v>
                </c:pt>
                <c:pt idx="2">
                  <c:v>87</c:v>
                </c:pt>
                <c:pt idx="3">
                  <c:v>66</c:v>
                </c:pt>
                <c:pt idx="4">
                  <c:v>38</c:v>
                </c:pt>
                <c:pt idx="5">
                  <c:v>9</c:v>
                </c:pt>
                <c:pt idx="6">
                  <c:v>19</c:v>
                </c:pt>
                <c:pt idx="7">
                  <c:v>33</c:v>
                </c:pt>
                <c:pt idx="8">
                  <c:v>11</c:v>
                </c:pt>
                <c:pt idx="9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851210000"/>
        <c:axId val="-1851195856"/>
      </c:barChart>
      <c:catAx>
        <c:axId val="-1851210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851195856"/>
        <c:crosses val="autoZero"/>
        <c:auto val="1"/>
        <c:lblAlgn val="ctr"/>
        <c:lblOffset val="100"/>
        <c:noMultiLvlLbl val="1"/>
      </c:catAx>
      <c:valAx>
        <c:axId val="-1851195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851210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500" b="1" i="0" baseline="0"/>
              <a:t>Větrná smršť 1.7.2019 - události během dne</a:t>
            </a:r>
            <a:endParaRPr lang="en-US" sz="1500" b="1" i="0" baseline="0"/>
          </a:p>
        </c:rich>
      </c:tx>
      <c:layout>
        <c:manualLayout>
          <c:xMode val="edge"/>
          <c:yMode val="edge"/>
          <c:x val="0.27770812579040643"/>
          <c:y val="2.50980392156862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stacked"/>
        <c:varyColors val="0"/>
        <c:ser>
          <c:idx val="30"/>
          <c:order val="0"/>
          <c:tx>
            <c:strRef>
              <c:f>List2!$C$16:$C$25</c:f>
              <c:strCache>
                <c:ptCount val="10"/>
                <c:pt idx="0">
                  <c:v>13 - 14 HOD</c:v>
                </c:pt>
                <c:pt idx="1">
                  <c:v>14 - 15 HOD</c:v>
                </c:pt>
                <c:pt idx="2">
                  <c:v>15 - 16 HOD</c:v>
                </c:pt>
                <c:pt idx="3">
                  <c:v>16 - 17 HOD</c:v>
                </c:pt>
                <c:pt idx="4">
                  <c:v>17 - 18 HOD</c:v>
                </c:pt>
                <c:pt idx="5">
                  <c:v>18 - 19 HOD</c:v>
                </c:pt>
                <c:pt idx="6">
                  <c:v>19 - 20 HOD</c:v>
                </c:pt>
                <c:pt idx="7">
                  <c:v>20 - 21 HOD</c:v>
                </c:pt>
                <c:pt idx="8">
                  <c:v>21 - 22 HOD</c:v>
                </c:pt>
                <c:pt idx="9">
                  <c:v>22 - 23 HOD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List2!$C$16:$C$25</c:f>
              <c:strCache>
                <c:ptCount val="10"/>
                <c:pt idx="0">
                  <c:v>13 - 14 HOD</c:v>
                </c:pt>
                <c:pt idx="1">
                  <c:v>14 - 15 HOD</c:v>
                </c:pt>
                <c:pt idx="2">
                  <c:v>15 - 16 HOD</c:v>
                </c:pt>
                <c:pt idx="3">
                  <c:v>16 - 17 HOD</c:v>
                </c:pt>
                <c:pt idx="4">
                  <c:v>17 - 18 HOD</c:v>
                </c:pt>
                <c:pt idx="5">
                  <c:v>18 - 19 HOD</c:v>
                </c:pt>
                <c:pt idx="6">
                  <c:v>19 - 20 HOD</c:v>
                </c:pt>
                <c:pt idx="7">
                  <c:v>20 - 21 HOD</c:v>
                </c:pt>
                <c:pt idx="8">
                  <c:v>21 - 22 HOD</c:v>
                </c:pt>
                <c:pt idx="9">
                  <c:v>22 - 23 HOD</c:v>
                </c:pt>
              </c:strCache>
            </c:strRef>
          </c:cat>
          <c:val>
            <c:numRef>
              <c:f>List2!$AH$16:$AH$25</c:f>
              <c:numCache>
                <c:formatCode>General</c:formatCode>
                <c:ptCount val="10"/>
                <c:pt idx="0">
                  <c:v>4</c:v>
                </c:pt>
                <c:pt idx="1">
                  <c:v>68</c:v>
                </c:pt>
                <c:pt idx="2">
                  <c:v>87</c:v>
                </c:pt>
                <c:pt idx="3">
                  <c:v>66</c:v>
                </c:pt>
                <c:pt idx="4">
                  <c:v>38</c:v>
                </c:pt>
                <c:pt idx="5">
                  <c:v>9</c:v>
                </c:pt>
                <c:pt idx="6">
                  <c:v>19</c:v>
                </c:pt>
                <c:pt idx="7">
                  <c:v>33</c:v>
                </c:pt>
                <c:pt idx="8">
                  <c:v>11</c:v>
                </c:pt>
                <c:pt idx="9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851209456"/>
        <c:axId val="-1851205104"/>
      </c:barChart>
      <c:catAx>
        <c:axId val="-185120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851205104"/>
        <c:crosses val="autoZero"/>
        <c:auto val="1"/>
        <c:lblAlgn val="ctr"/>
        <c:lblOffset val="100"/>
        <c:noMultiLvlLbl val="1"/>
      </c:catAx>
      <c:valAx>
        <c:axId val="-1851205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851209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542924</xdr:colOff>
      <xdr:row>0</xdr:row>
      <xdr:rowOff>57150</xdr:rowOff>
    </xdr:from>
    <xdr:to>
      <xdr:col>20</xdr:col>
      <xdr:colOff>657225</xdr:colOff>
      <xdr:row>13</xdr:row>
      <xdr:rowOff>19050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8</xdr:row>
      <xdr:rowOff>0</xdr:rowOff>
    </xdr:from>
    <xdr:to>
      <xdr:col>18</xdr:col>
      <xdr:colOff>371474</xdr:colOff>
      <xdr:row>29</xdr:row>
      <xdr:rowOff>47625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tabSelected="1" workbookViewId="0">
      <selection activeCell="R24" sqref="R24"/>
    </sheetView>
  </sheetViews>
  <sheetFormatPr defaultRowHeight="15" x14ac:dyDescent="0.25"/>
  <cols>
    <col min="1" max="1" width="31.42578125" customWidth="1"/>
    <col min="2" max="2" width="5.85546875" bestFit="1" customWidth="1"/>
    <col min="3" max="3" width="6.42578125" bestFit="1" customWidth="1"/>
    <col min="4" max="4" width="8.140625" bestFit="1" customWidth="1"/>
    <col min="5" max="5" width="8.140625" customWidth="1"/>
    <col min="6" max="6" width="10.42578125" bestFit="1" customWidth="1"/>
    <col min="7" max="7" width="7.140625" bestFit="1" customWidth="1"/>
    <col min="8" max="8" width="7.7109375" bestFit="1" customWidth="1"/>
    <col min="9" max="9" width="8.140625" bestFit="1" customWidth="1"/>
    <col min="10" max="10" width="8.140625" customWidth="1"/>
    <col min="11" max="11" width="10.42578125" bestFit="1" customWidth="1"/>
    <col min="12" max="12" width="5.5703125" bestFit="1" customWidth="1"/>
    <col min="13" max="13" width="6.42578125" bestFit="1" customWidth="1"/>
    <col min="14" max="14" width="8.140625" bestFit="1" customWidth="1"/>
    <col min="15" max="15" width="8.140625" customWidth="1"/>
    <col min="16" max="16" width="10.42578125" bestFit="1" customWidth="1"/>
    <col min="17" max="17" width="5.5703125" bestFit="1" customWidth="1"/>
    <col min="18" max="18" width="6.42578125" bestFit="1" customWidth="1"/>
    <col min="19" max="19" width="8.140625" bestFit="1" customWidth="1"/>
    <col min="20" max="20" width="8.140625" customWidth="1"/>
    <col min="21" max="21" width="10.42578125" bestFit="1" customWidth="1"/>
    <col min="22" max="22" width="5.5703125" bestFit="1" customWidth="1"/>
    <col min="23" max="23" width="6.42578125" bestFit="1" customWidth="1"/>
    <col min="24" max="24" width="8.140625" bestFit="1" customWidth="1"/>
    <col min="25" max="25" width="8.140625" customWidth="1"/>
    <col min="26" max="26" width="10.42578125" bestFit="1" customWidth="1"/>
    <col min="27" max="27" width="5.5703125" bestFit="1" customWidth="1"/>
    <col min="28" max="28" width="6.42578125" bestFit="1" customWidth="1"/>
    <col min="29" max="29" width="8.140625" bestFit="1" customWidth="1"/>
    <col min="30" max="30" width="8.140625" customWidth="1"/>
    <col min="31" max="31" width="10.42578125" bestFit="1" customWidth="1"/>
  </cols>
  <sheetData>
    <row r="1" spans="1:31" ht="27.75" customHeight="1" thickBot="1" x14ac:dyDescent="0.3">
      <c r="A1" s="48" t="s">
        <v>48</v>
      </c>
      <c r="B1" s="48"/>
      <c r="C1" s="48"/>
      <c r="D1" s="48"/>
      <c r="E1" s="48"/>
      <c r="F1" s="48"/>
      <c r="G1" s="48"/>
      <c r="H1" s="48"/>
    </row>
    <row r="2" spans="1:31" ht="15.75" thickBot="1" x14ac:dyDescent="0.3">
      <c r="A2" s="24" t="s">
        <v>5</v>
      </c>
      <c r="B2" s="14" t="s">
        <v>6</v>
      </c>
      <c r="C2" s="12" t="s">
        <v>7</v>
      </c>
      <c r="D2" s="12" t="s">
        <v>8</v>
      </c>
      <c r="E2" s="12"/>
      <c r="F2" s="12" t="s">
        <v>9</v>
      </c>
      <c r="G2" s="12" t="s">
        <v>11</v>
      </c>
      <c r="H2" s="13" t="s">
        <v>10</v>
      </c>
    </row>
    <row r="3" spans="1:31" x14ac:dyDescent="0.25">
      <c r="A3" s="18" t="s">
        <v>0</v>
      </c>
      <c r="B3" s="15">
        <v>1</v>
      </c>
      <c r="C3" s="10">
        <v>1</v>
      </c>
      <c r="D3" s="10">
        <v>1</v>
      </c>
      <c r="E3" s="10"/>
      <c r="F3" s="10">
        <v>102</v>
      </c>
      <c r="G3" s="10">
        <v>1</v>
      </c>
      <c r="H3" s="11">
        <f>SUM(B3:G3)</f>
        <v>106</v>
      </c>
    </row>
    <row r="4" spans="1:31" x14ac:dyDescent="0.25">
      <c r="A4" s="19" t="s">
        <v>1</v>
      </c>
      <c r="B4" s="16">
        <v>0</v>
      </c>
      <c r="C4" s="5">
        <v>1</v>
      </c>
      <c r="D4" s="5">
        <v>0</v>
      </c>
      <c r="E4" s="5"/>
      <c r="F4" s="5">
        <v>49</v>
      </c>
      <c r="G4" s="5">
        <v>1</v>
      </c>
      <c r="H4" s="11">
        <f t="shared" ref="H4:H8" si="0">SUM(B4:G4)</f>
        <v>51</v>
      </c>
    </row>
    <row r="5" spans="1:31" x14ac:dyDescent="0.25">
      <c r="A5" s="19" t="s">
        <v>2</v>
      </c>
      <c r="B5" s="16">
        <v>2</v>
      </c>
      <c r="C5" s="5">
        <v>3</v>
      </c>
      <c r="D5" s="5">
        <v>1</v>
      </c>
      <c r="E5" s="5"/>
      <c r="F5" s="5">
        <v>71</v>
      </c>
      <c r="G5" s="5">
        <v>1</v>
      </c>
      <c r="H5" s="11">
        <f t="shared" si="0"/>
        <v>78</v>
      </c>
    </row>
    <row r="6" spans="1:31" x14ac:dyDescent="0.25">
      <c r="A6" s="19" t="s">
        <v>3</v>
      </c>
      <c r="B6" s="16">
        <v>0</v>
      </c>
      <c r="C6" s="5">
        <v>1</v>
      </c>
      <c r="D6" s="5">
        <v>0</v>
      </c>
      <c r="E6" s="5"/>
      <c r="F6" s="5">
        <v>18</v>
      </c>
      <c r="G6" s="5">
        <v>3</v>
      </c>
      <c r="H6" s="11">
        <f t="shared" si="0"/>
        <v>22</v>
      </c>
    </row>
    <row r="7" spans="1:31" ht="15.75" thickBot="1" x14ac:dyDescent="0.3">
      <c r="A7" s="21" t="s">
        <v>4</v>
      </c>
      <c r="B7" s="22">
        <v>1</v>
      </c>
      <c r="C7" s="23">
        <v>3</v>
      </c>
      <c r="D7" s="23">
        <v>0</v>
      </c>
      <c r="E7" s="23"/>
      <c r="F7" s="23">
        <v>93</v>
      </c>
      <c r="G7" s="23">
        <v>1</v>
      </c>
      <c r="H7" s="35">
        <f t="shared" si="0"/>
        <v>98</v>
      </c>
    </row>
    <row r="8" spans="1:31" ht="15.75" thickBot="1" x14ac:dyDescent="0.3">
      <c r="A8" s="17" t="s">
        <v>10</v>
      </c>
      <c r="B8" s="14">
        <f>SUM(B3:B7)</f>
        <v>4</v>
      </c>
      <c r="C8" s="14">
        <f t="shared" ref="C8:G8" si="1">SUM(C3:C7)</f>
        <v>9</v>
      </c>
      <c r="D8" s="14">
        <f t="shared" si="1"/>
        <v>2</v>
      </c>
      <c r="E8" s="14"/>
      <c r="F8" s="14">
        <f t="shared" si="1"/>
        <v>333</v>
      </c>
      <c r="G8" s="14">
        <f t="shared" si="1"/>
        <v>7</v>
      </c>
      <c r="H8" s="13">
        <f t="shared" si="0"/>
        <v>355</v>
      </c>
    </row>
    <row r="13" spans="1:31" ht="18.75" x14ac:dyDescent="0.25">
      <c r="A13" s="51" t="s">
        <v>49</v>
      </c>
      <c r="B13" s="51"/>
      <c r="C13" s="51"/>
      <c r="D13" s="51"/>
      <c r="E13" s="51"/>
      <c r="F13" s="51"/>
      <c r="G13" s="51"/>
      <c r="H13" s="51"/>
    </row>
    <row r="14" spans="1:31" ht="15.75" thickBot="1" x14ac:dyDescent="0.3"/>
    <row r="15" spans="1:31" x14ac:dyDescent="0.25">
      <c r="A15" s="49" t="s">
        <v>32</v>
      </c>
      <c r="B15" s="42" t="s">
        <v>33</v>
      </c>
      <c r="C15" s="43"/>
      <c r="D15" s="43"/>
      <c r="E15" s="54"/>
      <c r="F15" s="44"/>
      <c r="G15" s="42" t="s">
        <v>34</v>
      </c>
      <c r="H15" s="43"/>
      <c r="I15" s="43"/>
      <c r="J15" s="54"/>
      <c r="K15" s="44"/>
      <c r="L15" s="42" t="s">
        <v>35</v>
      </c>
      <c r="M15" s="43"/>
      <c r="N15" s="43"/>
      <c r="O15" s="54"/>
      <c r="P15" s="44"/>
      <c r="Q15" s="42" t="s">
        <v>36</v>
      </c>
      <c r="R15" s="43"/>
      <c r="S15" s="43"/>
      <c r="T15" s="54"/>
      <c r="U15" s="44"/>
      <c r="V15" s="42" t="s">
        <v>37</v>
      </c>
      <c r="W15" s="43"/>
      <c r="X15" s="43"/>
      <c r="Y15" s="54"/>
      <c r="Z15" s="44"/>
      <c r="AA15" s="42" t="s">
        <v>10</v>
      </c>
      <c r="AB15" s="43"/>
      <c r="AC15" s="43"/>
      <c r="AD15" s="54"/>
      <c r="AE15" s="44"/>
    </row>
    <row r="16" spans="1:31" ht="15.75" thickBot="1" x14ac:dyDescent="0.3">
      <c r="A16" s="50"/>
      <c r="B16" s="55" t="s">
        <v>38</v>
      </c>
      <c r="C16" s="56" t="s">
        <v>39</v>
      </c>
      <c r="D16" s="57" t="s">
        <v>40</v>
      </c>
      <c r="E16" s="58" t="s">
        <v>133</v>
      </c>
      <c r="F16" s="59" t="s">
        <v>41</v>
      </c>
      <c r="G16" s="55" t="s">
        <v>38</v>
      </c>
      <c r="H16" s="56" t="s">
        <v>39</v>
      </c>
      <c r="I16" s="57" t="s">
        <v>40</v>
      </c>
      <c r="J16" s="58" t="s">
        <v>133</v>
      </c>
      <c r="K16" s="59" t="s">
        <v>41</v>
      </c>
      <c r="L16" s="55" t="s">
        <v>38</v>
      </c>
      <c r="M16" s="56" t="s">
        <v>39</v>
      </c>
      <c r="N16" s="57" t="s">
        <v>40</v>
      </c>
      <c r="O16" s="58" t="s">
        <v>133</v>
      </c>
      <c r="P16" s="59" t="s">
        <v>41</v>
      </c>
      <c r="Q16" s="55" t="s">
        <v>38</v>
      </c>
      <c r="R16" s="56" t="s">
        <v>39</v>
      </c>
      <c r="S16" s="57" t="s">
        <v>40</v>
      </c>
      <c r="T16" s="58" t="s">
        <v>133</v>
      </c>
      <c r="U16" s="59" t="s">
        <v>41</v>
      </c>
      <c r="V16" s="55" t="s">
        <v>38</v>
      </c>
      <c r="W16" s="56" t="s">
        <v>39</v>
      </c>
      <c r="X16" s="57" t="s">
        <v>40</v>
      </c>
      <c r="Y16" s="58" t="s">
        <v>133</v>
      </c>
      <c r="Z16" s="59" t="s">
        <v>41</v>
      </c>
      <c r="AA16" s="55" t="s">
        <v>38</v>
      </c>
      <c r="AB16" s="56" t="s">
        <v>39</v>
      </c>
      <c r="AC16" s="57" t="s">
        <v>40</v>
      </c>
      <c r="AD16" s="58" t="s">
        <v>133</v>
      </c>
      <c r="AE16" s="59" t="s">
        <v>41</v>
      </c>
    </row>
    <row r="17" spans="1:31" x14ac:dyDescent="0.25">
      <c r="A17" s="25" t="s">
        <v>42</v>
      </c>
      <c r="B17" s="60">
        <v>78</v>
      </c>
      <c r="C17" s="61">
        <v>52</v>
      </c>
      <c r="D17" s="61">
        <v>313</v>
      </c>
      <c r="E17" s="62">
        <v>66</v>
      </c>
      <c r="F17" s="63">
        <v>84</v>
      </c>
      <c r="G17" s="60">
        <v>66</v>
      </c>
      <c r="H17" s="61">
        <v>67</v>
      </c>
      <c r="I17" s="64">
        <v>141</v>
      </c>
      <c r="J17" s="65">
        <v>51</v>
      </c>
      <c r="K17" s="66">
        <v>42</v>
      </c>
      <c r="L17" s="60">
        <v>76</v>
      </c>
      <c r="M17" s="61">
        <v>90</v>
      </c>
      <c r="N17" s="64">
        <v>297</v>
      </c>
      <c r="O17" s="65">
        <v>73</v>
      </c>
      <c r="P17" s="66">
        <v>53</v>
      </c>
      <c r="Q17" s="60">
        <v>74</v>
      </c>
      <c r="R17" s="61">
        <v>57</v>
      </c>
      <c r="S17" s="64">
        <v>106</v>
      </c>
      <c r="T17" s="65">
        <v>64</v>
      </c>
      <c r="U17" s="66">
        <v>12</v>
      </c>
      <c r="V17" s="60">
        <v>69</v>
      </c>
      <c r="W17" s="61">
        <v>65</v>
      </c>
      <c r="X17" s="64">
        <v>340</v>
      </c>
      <c r="Y17" s="65">
        <v>55</v>
      </c>
      <c r="Z17" s="66">
        <v>82</v>
      </c>
      <c r="AA17" s="60">
        <f>B17+G17+L17+Q17+V17</f>
        <v>363</v>
      </c>
      <c r="AB17" s="61">
        <f>C17+H17+M17+R17+W17</f>
        <v>331</v>
      </c>
      <c r="AC17" s="61">
        <f>D17+I17+N17+S17+X17</f>
        <v>1197</v>
      </c>
      <c r="AD17" s="61">
        <f>E17+J17+O17+T17+Y17</f>
        <v>309</v>
      </c>
      <c r="AE17" s="61">
        <f>F17+K17+P17+U17+Z17</f>
        <v>273</v>
      </c>
    </row>
    <row r="18" spans="1:31" x14ac:dyDescent="0.25">
      <c r="A18" s="26" t="s">
        <v>43</v>
      </c>
      <c r="B18" s="67">
        <v>15</v>
      </c>
      <c r="C18" s="68">
        <v>14</v>
      </c>
      <c r="D18" s="68">
        <v>58</v>
      </c>
      <c r="E18" s="68">
        <f>E19-E17</f>
        <v>10</v>
      </c>
      <c r="F18" s="74">
        <f>F19-F17</f>
        <v>22</v>
      </c>
      <c r="G18" s="67">
        <v>7</v>
      </c>
      <c r="H18" s="68">
        <v>7</v>
      </c>
      <c r="I18" s="69">
        <v>33</v>
      </c>
      <c r="J18" s="68">
        <f>J19-J17</f>
        <v>11</v>
      </c>
      <c r="K18" s="74">
        <f>K19-K17</f>
        <v>9</v>
      </c>
      <c r="L18" s="67">
        <v>5</v>
      </c>
      <c r="M18" s="68">
        <v>5</v>
      </c>
      <c r="N18" s="69">
        <v>23</v>
      </c>
      <c r="O18" s="68">
        <f>O19-O17</f>
        <v>13</v>
      </c>
      <c r="P18" s="74">
        <f>P19-P17</f>
        <v>25</v>
      </c>
      <c r="Q18" s="67">
        <v>14</v>
      </c>
      <c r="R18" s="68">
        <v>17</v>
      </c>
      <c r="S18" s="69">
        <v>23</v>
      </c>
      <c r="T18" s="68">
        <f>T19-T17</f>
        <v>23</v>
      </c>
      <c r="U18" s="74">
        <f>U19-U17</f>
        <v>10</v>
      </c>
      <c r="V18" s="67">
        <v>2</v>
      </c>
      <c r="W18" s="68">
        <v>3</v>
      </c>
      <c r="X18" s="69">
        <v>67</v>
      </c>
      <c r="Y18" s="68">
        <f>Y19-Y17</f>
        <v>11</v>
      </c>
      <c r="Z18" s="74">
        <f>Z19-Z17</f>
        <v>16</v>
      </c>
      <c r="AA18" s="67">
        <f>B18+G18+L18+Q18+V18</f>
        <v>43</v>
      </c>
      <c r="AB18" s="68">
        <f>C18+H18+M18+R18+W18</f>
        <v>46</v>
      </c>
      <c r="AC18" s="68">
        <f>D18+I18+N18+S18+X18</f>
        <v>204</v>
      </c>
      <c r="AD18" s="61">
        <f t="shared" ref="AD18:AD19" si="2">E18+J18+O18+T18+Y18</f>
        <v>68</v>
      </c>
      <c r="AE18" s="68">
        <f t="shared" ref="AE18:AE19" si="3">F18+K18+P18+U18+Z18</f>
        <v>82</v>
      </c>
    </row>
    <row r="19" spans="1:31" ht="15.75" thickBot="1" x14ac:dyDescent="0.3">
      <c r="A19" s="27" t="s">
        <v>10</v>
      </c>
      <c r="B19" s="70">
        <f>SUM(B17:B18)</f>
        <v>93</v>
      </c>
      <c r="C19" s="71">
        <f t="shared" ref="C19:X19" si="4">SUM(C17:C18)</f>
        <v>66</v>
      </c>
      <c r="D19" s="71">
        <f t="shared" si="4"/>
        <v>371</v>
      </c>
      <c r="E19" s="72">
        <v>76</v>
      </c>
      <c r="F19" s="73">
        <v>106</v>
      </c>
      <c r="G19" s="70">
        <f t="shared" si="4"/>
        <v>73</v>
      </c>
      <c r="H19" s="71">
        <f t="shared" si="4"/>
        <v>74</v>
      </c>
      <c r="I19" s="71">
        <f t="shared" si="4"/>
        <v>174</v>
      </c>
      <c r="J19" s="72">
        <v>62</v>
      </c>
      <c r="K19" s="73">
        <v>51</v>
      </c>
      <c r="L19" s="70">
        <f t="shared" si="4"/>
        <v>81</v>
      </c>
      <c r="M19" s="71">
        <f t="shared" si="4"/>
        <v>95</v>
      </c>
      <c r="N19" s="71">
        <f t="shared" si="4"/>
        <v>320</v>
      </c>
      <c r="O19" s="72">
        <v>86</v>
      </c>
      <c r="P19" s="73">
        <v>78</v>
      </c>
      <c r="Q19" s="70">
        <f t="shared" si="4"/>
        <v>88</v>
      </c>
      <c r="R19" s="71">
        <f t="shared" si="4"/>
        <v>74</v>
      </c>
      <c r="S19" s="71">
        <f t="shared" si="4"/>
        <v>129</v>
      </c>
      <c r="T19" s="72">
        <v>87</v>
      </c>
      <c r="U19" s="73">
        <v>22</v>
      </c>
      <c r="V19" s="70">
        <f t="shared" si="4"/>
        <v>71</v>
      </c>
      <c r="W19" s="71">
        <f t="shared" si="4"/>
        <v>68</v>
      </c>
      <c r="X19" s="71">
        <f t="shared" si="4"/>
        <v>407</v>
      </c>
      <c r="Y19" s="72">
        <v>66</v>
      </c>
      <c r="Z19" s="73">
        <v>98</v>
      </c>
      <c r="AA19" s="70">
        <f>B19+G19+L19+Q19+V19</f>
        <v>406</v>
      </c>
      <c r="AB19" s="71">
        <f>C19+H19+M19+R19+W19</f>
        <v>377</v>
      </c>
      <c r="AC19" s="71">
        <f>D19+I19+N19+S19+X19</f>
        <v>1401</v>
      </c>
      <c r="AD19" s="71">
        <f t="shared" si="2"/>
        <v>377</v>
      </c>
      <c r="AE19" s="71">
        <f t="shared" si="3"/>
        <v>355</v>
      </c>
    </row>
    <row r="20" spans="1:31" x14ac:dyDescent="0.25">
      <c r="A20" s="28" t="s">
        <v>44</v>
      </c>
    </row>
    <row r="21" spans="1:31" x14ac:dyDescent="0.25">
      <c r="D21" s="29"/>
      <c r="E21" s="33"/>
      <c r="F21" s="29"/>
      <c r="G21" s="30"/>
    </row>
    <row r="22" spans="1:31" x14ac:dyDescent="0.25">
      <c r="D22" s="29"/>
      <c r="E22" s="33"/>
      <c r="F22" s="29"/>
      <c r="G22" s="30"/>
    </row>
    <row r="23" spans="1:31" x14ac:dyDescent="0.25">
      <c r="A23" t="s">
        <v>38</v>
      </c>
      <c r="B23" s="47" t="s">
        <v>45</v>
      </c>
      <c r="C23" s="47"/>
      <c r="D23" s="47"/>
      <c r="E23" s="33"/>
      <c r="F23" s="29"/>
      <c r="G23" s="30"/>
    </row>
    <row r="24" spans="1:31" x14ac:dyDescent="0.25">
      <c r="A24" t="s">
        <v>39</v>
      </c>
      <c r="B24" s="47" t="s">
        <v>46</v>
      </c>
      <c r="C24" s="47"/>
      <c r="D24" s="47"/>
      <c r="E24" s="33"/>
      <c r="H24" s="29"/>
      <c r="I24" s="30"/>
      <c r="J24" s="30"/>
      <c r="K24" s="30"/>
    </row>
    <row r="25" spans="1:31" x14ac:dyDescent="0.25">
      <c r="A25" s="31" t="s">
        <v>40</v>
      </c>
      <c r="B25" s="46" t="s">
        <v>47</v>
      </c>
      <c r="C25" s="46"/>
      <c r="D25" s="46"/>
      <c r="E25" s="34"/>
      <c r="H25" s="29"/>
      <c r="I25" s="30"/>
      <c r="J25" s="30"/>
      <c r="K25" s="30"/>
    </row>
    <row r="26" spans="1:31" x14ac:dyDescent="0.25">
      <c r="A26" s="52" t="s">
        <v>133</v>
      </c>
      <c r="B26" s="53" t="s">
        <v>134</v>
      </c>
      <c r="C26" s="34"/>
      <c r="D26" s="34"/>
      <c r="E26" s="34"/>
      <c r="H26" s="33"/>
      <c r="I26" s="30"/>
      <c r="J26" s="30"/>
      <c r="K26" s="30"/>
    </row>
    <row r="27" spans="1:31" x14ac:dyDescent="0.25">
      <c r="A27" t="s">
        <v>41</v>
      </c>
      <c r="B27" s="45">
        <v>43647</v>
      </c>
      <c r="C27" s="45"/>
      <c r="D27" s="45"/>
      <c r="E27" s="32"/>
      <c r="H27" s="29"/>
      <c r="I27" s="30"/>
      <c r="J27" s="30"/>
      <c r="K27" s="30"/>
    </row>
  </sheetData>
  <mergeCells count="13">
    <mergeCell ref="A1:H1"/>
    <mergeCell ref="A15:A16"/>
    <mergeCell ref="B15:F15"/>
    <mergeCell ref="G15:K15"/>
    <mergeCell ref="L15:P15"/>
    <mergeCell ref="A13:H13"/>
    <mergeCell ref="Q15:U15"/>
    <mergeCell ref="V15:Z15"/>
    <mergeCell ref="AA15:AE15"/>
    <mergeCell ref="B27:D27"/>
    <mergeCell ref="B25:D25"/>
    <mergeCell ref="B24:D24"/>
    <mergeCell ref="B23:D23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10" workbookViewId="0">
      <selection activeCell="E50" sqref="E50"/>
    </sheetView>
  </sheetViews>
  <sheetFormatPr defaultRowHeight="15" x14ac:dyDescent="0.25"/>
  <cols>
    <col min="1" max="1" width="31.42578125" customWidth="1"/>
    <col min="8" max="8" width="11.85546875" bestFit="1" customWidth="1"/>
  </cols>
  <sheetData>
    <row r="1" spans="1:7" ht="38.25" customHeight="1" thickBot="1" x14ac:dyDescent="0.3">
      <c r="A1" s="48" t="s">
        <v>81</v>
      </c>
      <c r="B1" s="48"/>
      <c r="C1" s="48"/>
      <c r="D1" s="48"/>
      <c r="E1" s="48"/>
      <c r="F1" s="48"/>
      <c r="G1" s="48"/>
    </row>
    <row r="2" spans="1:7" ht="15.75" thickBot="1" x14ac:dyDescent="0.3">
      <c r="A2" s="17" t="s">
        <v>25</v>
      </c>
      <c r="B2" s="14" t="s">
        <v>6</v>
      </c>
      <c r="C2" s="12" t="s">
        <v>7</v>
      </c>
      <c r="D2" s="12" t="s">
        <v>8</v>
      </c>
      <c r="E2" s="12" t="s">
        <v>9</v>
      </c>
      <c r="F2" s="37" t="s">
        <v>24</v>
      </c>
      <c r="G2" s="17" t="s">
        <v>10</v>
      </c>
    </row>
    <row r="3" spans="1:7" x14ac:dyDescent="0.25">
      <c r="A3" s="1" t="s">
        <v>19</v>
      </c>
      <c r="B3" s="2">
        <v>1</v>
      </c>
      <c r="C3" s="2">
        <v>2</v>
      </c>
      <c r="D3" s="2">
        <v>1</v>
      </c>
      <c r="E3" s="2">
        <v>16</v>
      </c>
      <c r="F3" s="38">
        <v>1</v>
      </c>
      <c r="G3" s="41">
        <v>21</v>
      </c>
    </row>
    <row r="4" spans="1:7" x14ac:dyDescent="0.25">
      <c r="A4" s="4" t="s">
        <v>12</v>
      </c>
      <c r="B4" s="5">
        <v>1</v>
      </c>
      <c r="C4" s="5">
        <v>1</v>
      </c>
      <c r="D4" s="5">
        <v>1</v>
      </c>
      <c r="E4" s="5">
        <v>14</v>
      </c>
      <c r="F4" s="39">
        <v>0</v>
      </c>
      <c r="G4" s="19">
        <v>17</v>
      </c>
    </row>
    <row r="5" spans="1:7" x14ac:dyDescent="0.25">
      <c r="A5" s="4" t="s">
        <v>60</v>
      </c>
      <c r="B5" s="5">
        <v>0</v>
      </c>
      <c r="C5" s="5">
        <v>0</v>
      </c>
      <c r="D5" s="5">
        <v>0</v>
      </c>
      <c r="E5" s="5">
        <v>15</v>
      </c>
      <c r="F5" s="39">
        <v>0</v>
      </c>
      <c r="G5" s="19">
        <v>15</v>
      </c>
    </row>
    <row r="6" spans="1:7" x14ac:dyDescent="0.25">
      <c r="A6" s="4" t="s">
        <v>61</v>
      </c>
      <c r="B6" s="5">
        <v>0</v>
      </c>
      <c r="C6" s="5">
        <v>0</v>
      </c>
      <c r="D6" s="5">
        <v>0</v>
      </c>
      <c r="E6" s="5">
        <v>15</v>
      </c>
      <c r="F6" s="39">
        <v>0</v>
      </c>
      <c r="G6" s="19">
        <v>15</v>
      </c>
    </row>
    <row r="7" spans="1:7" x14ac:dyDescent="0.25">
      <c r="A7" s="4" t="s">
        <v>77</v>
      </c>
      <c r="B7" s="5">
        <v>0</v>
      </c>
      <c r="C7" s="5">
        <v>0</v>
      </c>
      <c r="D7" s="5">
        <v>0</v>
      </c>
      <c r="E7" s="5">
        <v>12</v>
      </c>
      <c r="F7" s="39">
        <v>0</v>
      </c>
      <c r="G7" s="19">
        <v>12</v>
      </c>
    </row>
    <row r="8" spans="1:7" x14ac:dyDescent="0.25">
      <c r="A8" s="4" t="s">
        <v>21</v>
      </c>
      <c r="B8" s="5">
        <v>0</v>
      </c>
      <c r="C8" s="5">
        <v>0</v>
      </c>
      <c r="D8" s="5">
        <v>0</v>
      </c>
      <c r="E8" s="5">
        <v>11</v>
      </c>
      <c r="F8" s="39">
        <v>0</v>
      </c>
      <c r="G8" s="19">
        <v>11</v>
      </c>
    </row>
    <row r="9" spans="1:7" x14ac:dyDescent="0.25">
      <c r="A9" s="4" t="s">
        <v>16</v>
      </c>
      <c r="B9" s="5">
        <v>0</v>
      </c>
      <c r="C9" s="5">
        <v>1</v>
      </c>
      <c r="D9" s="5">
        <v>0</v>
      </c>
      <c r="E9" s="5">
        <v>8</v>
      </c>
      <c r="F9" s="39">
        <v>1</v>
      </c>
      <c r="G9" s="19">
        <v>10</v>
      </c>
    </row>
    <row r="10" spans="1:7" x14ac:dyDescent="0.25">
      <c r="A10" s="4" t="s">
        <v>23</v>
      </c>
      <c r="B10" s="5">
        <v>0</v>
      </c>
      <c r="C10" s="5">
        <v>0</v>
      </c>
      <c r="D10" s="5">
        <v>0</v>
      </c>
      <c r="E10" s="5">
        <v>10</v>
      </c>
      <c r="F10" s="39">
        <v>0</v>
      </c>
      <c r="G10" s="19">
        <v>10</v>
      </c>
    </row>
    <row r="11" spans="1:7" x14ac:dyDescent="0.25">
      <c r="A11" s="4" t="s">
        <v>14</v>
      </c>
      <c r="B11" s="5">
        <v>0</v>
      </c>
      <c r="C11" s="5">
        <v>0</v>
      </c>
      <c r="D11" s="5">
        <v>0</v>
      </c>
      <c r="E11" s="5">
        <v>9</v>
      </c>
      <c r="F11" s="39">
        <v>0</v>
      </c>
      <c r="G11" s="19">
        <v>9</v>
      </c>
    </row>
    <row r="12" spans="1:7" x14ac:dyDescent="0.25">
      <c r="A12" s="4" t="s">
        <v>15</v>
      </c>
      <c r="B12" s="5">
        <v>0</v>
      </c>
      <c r="C12" s="5">
        <v>0</v>
      </c>
      <c r="D12" s="5">
        <v>0</v>
      </c>
      <c r="E12" s="5">
        <v>9</v>
      </c>
      <c r="F12" s="39">
        <v>0</v>
      </c>
      <c r="G12" s="19">
        <v>9</v>
      </c>
    </row>
    <row r="13" spans="1:7" x14ac:dyDescent="0.25">
      <c r="A13" s="4" t="s">
        <v>75</v>
      </c>
      <c r="B13" s="5">
        <v>1</v>
      </c>
      <c r="C13" s="5">
        <v>1</v>
      </c>
      <c r="D13" s="5">
        <v>0</v>
      </c>
      <c r="E13" s="5">
        <v>7</v>
      </c>
      <c r="F13" s="39">
        <v>0</v>
      </c>
      <c r="G13" s="19">
        <v>9</v>
      </c>
    </row>
    <row r="14" spans="1:7" x14ac:dyDescent="0.25">
      <c r="A14" s="4" t="s">
        <v>69</v>
      </c>
      <c r="B14" s="5">
        <v>0</v>
      </c>
      <c r="C14" s="5">
        <v>0</v>
      </c>
      <c r="D14" s="5">
        <v>0</v>
      </c>
      <c r="E14" s="5">
        <v>8</v>
      </c>
      <c r="F14" s="39">
        <v>0</v>
      </c>
      <c r="G14" s="19">
        <v>8</v>
      </c>
    </row>
    <row r="15" spans="1:7" x14ac:dyDescent="0.25">
      <c r="A15" s="4" t="s">
        <v>64</v>
      </c>
      <c r="B15" s="5">
        <v>0</v>
      </c>
      <c r="C15" s="5">
        <v>1</v>
      </c>
      <c r="D15" s="5">
        <v>0</v>
      </c>
      <c r="E15" s="5">
        <v>6</v>
      </c>
      <c r="F15" s="39">
        <v>0</v>
      </c>
      <c r="G15" s="19">
        <v>7</v>
      </c>
    </row>
    <row r="16" spans="1:7" x14ac:dyDescent="0.25">
      <c r="A16" s="4" t="s">
        <v>70</v>
      </c>
      <c r="B16" s="5">
        <v>0</v>
      </c>
      <c r="C16" s="5">
        <v>0</v>
      </c>
      <c r="D16" s="5">
        <v>0</v>
      </c>
      <c r="E16" s="5">
        <v>7</v>
      </c>
      <c r="F16" s="39">
        <v>0</v>
      </c>
      <c r="G16" s="19">
        <v>7</v>
      </c>
    </row>
    <row r="17" spans="1:7" x14ac:dyDescent="0.25">
      <c r="A17" s="4" t="s">
        <v>73</v>
      </c>
      <c r="B17" s="5">
        <v>0</v>
      </c>
      <c r="C17" s="5">
        <v>1</v>
      </c>
      <c r="D17" s="5">
        <v>0</v>
      </c>
      <c r="E17" s="5">
        <v>5</v>
      </c>
      <c r="F17" s="39">
        <v>1</v>
      </c>
      <c r="G17" s="19">
        <v>7</v>
      </c>
    </row>
    <row r="18" spans="1:7" x14ac:dyDescent="0.25">
      <c r="A18" s="4" t="s">
        <v>13</v>
      </c>
      <c r="B18" s="5">
        <v>0</v>
      </c>
      <c r="C18" s="5">
        <v>0</v>
      </c>
      <c r="D18" s="5">
        <v>0</v>
      </c>
      <c r="E18" s="5">
        <v>6</v>
      </c>
      <c r="F18" s="39">
        <v>0</v>
      </c>
      <c r="G18" s="19">
        <v>6</v>
      </c>
    </row>
    <row r="19" spans="1:7" x14ac:dyDescent="0.25">
      <c r="A19" s="4" t="s">
        <v>59</v>
      </c>
      <c r="B19" s="5">
        <v>0</v>
      </c>
      <c r="C19" s="5">
        <v>0</v>
      </c>
      <c r="D19" s="5">
        <v>0</v>
      </c>
      <c r="E19" s="5">
        <v>6</v>
      </c>
      <c r="F19" s="39">
        <v>0</v>
      </c>
      <c r="G19" s="19">
        <v>6</v>
      </c>
    </row>
    <row r="20" spans="1:7" x14ac:dyDescent="0.25">
      <c r="A20" s="4" t="s">
        <v>63</v>
      </c>
      <c r="B20" s="5">
        <v>0</v>
      </c>
      <c r="C20" s="5">
        <v>0</v>
      </c>
      <c r="D20" s="5">
        <v>0</v>
      </c>
      <c r="E20" s="5">
        <v>5</v>
      </c>
      <c r="F20" s="39">
        <v>0</v>
      </c>
      <c r="G20" s="19">
        <v>5</v>
      </c>
    </row>
    <row r="21" spans="1:7" x14ac:dyDescent="0.25">
      <c r="A21" s="4" t="s">
        <v>17</v>
      </c>
      <c r="B21" s="5">
        <v>0</v>
      </c>
      <c r="C21" s="5">
        <v>0</v>
      </c>
      <c r="D21" s="5">
        <v>0</v>
      </c>
      <c r="E21" s="5">
        <v>5</v>
      </c>
      <c r="F21" s="39">
        <v>0</v>
      </c>
      <c r="G21" s="19">
        <v>5</v>
      </c>
    </row>
    <row r="22" spans="1:7" x14ac:dyDescent="0.25">
      <c r="A22" s="4" t="s">
        <v>65</v>
      </c>
      <c r="B22" s="5">
        <v>0</v>
      </c>
      <c r="C22" s="5">
        <v>0</v>
      </c>
      <c r="D22" s="5">
        <v>0</v>
      </c>
      <c r="E22" s="5">
        <v>5</v>
      </c>
      <c r="F22" s="39">
        <v>0</v>
      </c>
      <c r="G22" s="19">
        <v>5</v>
      </c>
    </row>
    <row r="23" spans="1:7" x14ac:dyDescent="0.25">
      <c r="A23" s="4" t="s">
        <v>20</v>
      </c>
      <c r="B23" s="5">
        <v>1</v>
      </c>
      <c r="C23" s="5">
        <v>1</v>
      </c>
      <c r="D23" s="5">
        <v>0</v>
      </c>
      <c r="E23" s="5">
        <v>3</v>
      </c>
      <c r="F23" s="39">
        <v>0</v>
      </c>
      <c r="G23" s="19">
        <v>5</v>
      </c>
    </row>
    <row r="24" spans="1:7" x14ac:dyDescent="0.25">
      <c r="A24" s="4" t="s">
        <v>68</v>
      </c>
      <c r="B24" s="5">
        <v>0</v>
      </c>
      <c r="C24" s="5">
        <v>0</v>
      </c>
      <c r="D24" s="5">
        <v>0</v>
      </c>
      <c r="E24" s="5">
        <v>5</v>
      </c>
      <c r="F24" s="39">
        <v>0</v>
      </c>
      <c r="G24" s="19">
        <v>5</v>
      </c>
    </row>
    <row r="25" spans="1:7" x14ac:dyDescent="0.25">
      <c r="A25" s="4" t="s">
        <v>71</v>
      </c>
      <c r="B25" s="5">
        <v>0</v>
      </c>
      <c r="C25" s="5">
        <v>0</v>
      </c>
      <c r="D25" s="5">
        <v>0</v>
      </c>
      <c r="E25" s="5">
        <v>5</v>
      </c>
      <c r="F25" s="39">
        <v>0</v>
      </c>
      <c r="G25" s="19">
        <v>5</v>
      </c>
    </row>
    <row r="26" spans="1:7" x14ac:dyDescent="0.25">
      <c r="A26" s="4" t="s">
        <v>74</v>
      </c>
      <c r="B26" s="5">
        <v>0</v>
      </c>
      <c r="C26" s="5">
        <v>1</v>
      </c>
      <c r="D26" s="5">
        <v>0</v>
      </c>
      <c r="E26" s="5">
        <v>2</v>
      </c>
      <c r="F26" s="39">
        <v>2</v>
      </c>
      <c r="G26" s="19">
        <v>5</v>
      </c>
    </row>
    <row r="27" spans="1:7" x14ac:dyDescent="0.25">
      <c r="A27" s="4" t="s">
        <v>22</v>
      </c>
      <c r="B27" s="5">
        <v>1</v>
      </c>
      <c r="C27" s="5">
        <v>1</v>
      </c>
      <c r="D27" s="5">
        <v>0</v>
      </c>
      <c r="E27" s="5">
        <v>3</v>
      </c>
      <c r="F27" s="39">
        <v>0</v>
      </c>
      <c r="G27" s="19">
        <v>5</v>
      </c>
    </row>
    <row r="28" spans="1:7" x14ac:dyDescent="0.25">
      <c r="A28" s="4" t="s">
        <v>76</v>
      </c>
      <c r="B28" s="5">
        <v>1</v>
      </c>
      <c r="C28" s="5">
        <v>1</v>
      </c>
      <c r="D28" s="5">
        <v>0</v>
      </c>
      <c r="E28" s="5">
        <v>2</v>
      </c>
      <c r="F28" s="39">
        <v>1</v>
      </c>
      <c r="G28" s="19">
        <v>5</v>
      </c>
    </row>
    <row r="29" spans="1:7" x14ac:dyDescent="0.25">
      <c r="A29" s="4" t="s">
        <v>78</v>
      </c>
      <c r="B29" s="5">
        <v>0</v>
      </c>
      <c r="C29" s="5">
        <v>1</v>
      </c>
      <c r="D29" s="5">
        <v>0</v>
      </c>
      <c r="E29" s="5">
        <v>3</v>
      </c>
      <c r="F29" s="39">
        <v>1</v>
      </c>
      <c r="G29" s="19">
        <v>5</v>
      </c>
    </row>
    <row r="30" spans="1:7" x14ac:dyDescent="0.25">
      <c r="A30" s="4" t="s">
        <v>62</v>
      </c>
      <c r="B30" s="5">
        <v>0</v>
      </c>
      <c r="C30" s="5">
        <v>0</v>
      </c>
      <c r="D30" s="5">
        <v>0</v>
      </c>
      <c r="E30" s="5">
        <v>4</v>
      </c>
      <c r="F30" s="39">
        <v>0</v>
      </c>
      <c r="G30" s="19">
        <v>4</v>
      </c>
    </row>
    <row r="31" spans="1:7" x14ac:dyDescent="0.25">
      <c r="A31" s="4" t="s">
        <v>18</v>
      </c>
      <c r="B31" s="5">
        <v>0</v>
      </c>
      <c r="C31" s="5">
        <v>0</v>
      </c>
      <c r="D31" s="5">
        <v>0</v>
      </c>
      <c r="E31" s="5">
        <v>4</v>
      </c>
      <c r="F31" s="39">
        <v>0</v>
      </c>
      <c r="G31" s="19">
        <v>4</v>
      </c>
    </row>
    <row r="32" spans="1:7" x14ac:dyDescent="0.25">
      <c r="A32" s="4" t="s">
        <v>66</v>
      </c>
      <c r="B32" s="5">
        <v>0</v>
      </c>
      <c r="C32" s="5">
        <v>0</v>
      </c>
      <c r="D32" s="5">
        <v>0</v>
      </c>
      <c r="E32" s="5">
        <v>4</v>
      </c>
      <c r="F32" s="39">
        <v>0</v>
      </c>
      <c r="G32" s="19">
        <v>4</v>
      </c>
    </row>
    <row r="33" spans="1:7" x14ac:dyDescent="0.25">
      <c r="A33" s="4" t="s">
        <v>67</v>
      </c>
      <c r="B33" s="5">
        <v>1</v>
      </c>
      <c r="C33" s="5">
        <v>0</v>
      </c>
      <c r="D33" s="5">
        <v>0</v>
      </c>
      <c r="E33" s="5">
        <v>3</v>
      </c>
      <c r="F33" s="39">
        <v>0</v>
      </c>
      <c r="G33" s="19">
        <v>4</v>
      </c>
    </row>
    <row r="34" spans="1:7" x14ac:dyDescent="0.25">
      <c r="A34" s="4" t="s">
        <v>72</v>
      </c>
      <c r="B34" s="5">
        <v>0</v>
      </c>
      <c r="C34" s="5">
        <v>0</v>
      </c>
      <c r="D34" s="5">
        <v>0</v>
      </c>
      <c r="E34" s="5">
        <v>4</v>
      </c>
      <c r="F34" s="39">
        <v>0</v>
      </c>
      <c r="G34" s="19">
        <v>4</v>
      </c>
    </row>
    <row r="35" spans="1:7" x14ac:dyDescent="0.25">
      <c r="A35" s="4" t="s">
        <v>79</v>
      </c>
      <c r="B35" s="5">
        <v>0</v>
      </c>
      <c r="C35" s="5">
        <v>0</v>
      </c>
      <c r="D35" s="5">
        <v>0</v>
      </c>
      <c r="E35" s="5">
        <v>4</v>
      </c>
      <c r="F35" s="39">
        <v>0</v>
      </c>
      <c r="G35" s="19">
        <v>4</v>
      </c>
    </row>
    <row r="36" spans="1:7" ht="15.75" thickBot="1" x14ac:dyDescent="0.3">
      <c r="A36" s="6" t="s">
        <v>80</v>
      </c>
      <c r="B36" s="7">
        <v>0</v>
      </c>
      <c r="C36" s="7">
        <v>1</v>
      </c>
      <c r="D36" s="7">
        <v>0</v>
      </c>
      <c r="E36" s="7">
        <v>3</v>
      </c>
      <c r="F36" s="40">
        <v>0</v>
      </c>
      <c r="G36" s="20">
        <v>4</v>
      </c>
    </row>
    <row r="38" spans="1:7" ht="29.25" customHeight="1" thickBot="1" x14ac:dyDescent="0.3">
      <c r="A38" s="48" t="s">
        <v>82</v>
      </c>
      <c r="B38" s="48"/>
      <c r="C38" s="48"/>
      <c r="D38" s="48"/>
      <c r="E38" s="48"/>
      <c r="F38" s="48"/>
      <c r="G38" s="48"/>
    </row>
    <row r="39" spans="1:7" x14ac:dyDescent="0.25">
      <c r="A39" s="1" t="s">
        <v>30</v>
      </c>
      <c r="B39" s="2" t="s">
        <v>6</v>
      </c>
      <c r="C39" s="2" t="s">
        <v>7</v>
      </c>
      <c r="D39" s="2" t="s">
        <v>8</v>
      </c>
      <c r="E39" s="2" t="s">
        <v>9</v>
      </c>
      <c r="F39" s="2" t="s">
        <v>24</v>
      </c>
      <c r="G39" s="3" t="s">
        <v>10</v>
      </c>
    </row>
    <row r="40" spans="1:7" ht="15.75" thickBot="1" x14ac:dyDescent="0.3">
      <c r="A40" s="6" t="s">
        <v>31</v>
      </c>
      <c r="B40" s="7">
        <f t="shared" ref="B40:F40" si="0">SUM(B41:B44)</f>
        <v>9</v>
      </c>
      <c r="C40" s="7">
        <f t="shared" si="0"/>
        <v>13</v>
      </c>
      <c r="D40" s="7">
        <f t="shared" si="0"/>
        <v>2</v>
      </c>
      <c r="E40" s="7">
        <f t="shared" si="0"/>
        <v>341</v>
      </c>
      <c r="F40" s="7">
        <f t="shared" si="0"/>
        <v>9</v>
      </c>
      <c r="G40" s="8">
        <f>SUM(G41:G44)</f>
        <v>374</v>
      </c>
    </row>
    <row r="41" spans="1:7" x14ac:dyDescent="0.25">
      <c r="A41" s="9" t="s">
        <v>26</v>
      </c>
      <c r="B41" s="10">
        <v>6</v>
      </c>
      <c r="C41" s="10">
        <v>9</v>
      </c>
      <c r="D41" s="10">
        <v>2</v>
      </c>
      <c r="E41" s="10">
        <v>99</v>
      </c>
      <c r="F41" s="10">
        <v>5</v>
      </c>
      <c r="G41" s="11">
        <f>SUM(B41:F41)</f>
        <v>121</v>
      </c>
    </row>
    <row r="42" spans="1:7" x14ac:dyDescent="0.25">
      <c r="A42" s="4" t="s">
        <v>27</v>
      </c>
      <c r="B42" s="5">
        <v>0</v>
      </c>
      <c r="C42" s="5">
        <v>3</v>
      </c>
      <c r="D42" s="5">
        <v>0</v>
      </c>
      <c r="E42" s="5">
        <v>12</v>
      </c>
      <c r="F42" s="5">
        <v>2</v>
      </c>
      <c r="G42" s="11">
        <f t="shared" ref="G42:G44" si="1">SUM(B42:F42)</f>
        <v>17</v>
      </c>
    </row>
    <row r="43" spans="1:7" x14ac:dyDescent="0.25">
      <c r="A43" s="4" t="s">
        <v>28</v>
      </c>
      <c r="B43" s="5">
        <v>3</v>
      </c>
      <c r="C43" s="5">
        <v>1</v>
      </c>
      <c r="D43" s="5">
        <v>0</v>
      </c>
      <c r="E43" s="5">
        <v>227</v>
      </c>
      <c r="F43" s="5">
        <v>2</v>
      </c>
      <c r="G43" s="11">
        <f t="shared" si="1"/>
        <v>233</v>
      </c>
    </row>
    <row r="44" spans="1:7" ht="15.75" thickBot="1" x14ac:dyDescent="0.3">
      <c r="A44" s="6" t="s">
        <v>29</v>
      </c>
      <c r="B44" s="7">
        <v>0</v>
      </c>
      <c r="C44" s="7">
        <v>0</v>
      </c>
      <c r="D44" s="7">
        <v>0</v>
      </c>
      <c r="E44" s="7">
        <v>3</v>
      </c>
      <c r="F44" s="7">
        <v>0</v>
      </c>
      <c r="G44" s="8">
        <f t="shared" si="1"/>
        <v>3</v>
      </c>
    </row>
  </sheetData>
  <mergeCells count="2">
    <mergeCell ref="A1:G1"/>
    <mergeCell ref="A38:G38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"/>
  <sheetViews>
    <sheetView topLeftCell="C1" workbookViewId="0">
      <selection activeCell="L37" sqref="L37"/>
    </sheetView>
  </sheetViews>
  <sheetFormatPr defaultRowHeight="15" x14ac:dyDescent="0.25"/>
  <cols>
    <col min="3" max="3" width="15.42578125" customWidth="1"/>
  </cols>
  <sheetData>
    <row r="1" spans="1:34" x14ac:dyDescent="0.25">
      <c r="A1" t="s">
        <v>50</v>
      </c>
      <c r="B1" t="s">
        <v>51</v>
      </c>
      <c r="C1" t="s">
        <v>83</v>
      </c>
      <c r="D1" t="s">
        <v>84</v>
      </c>
      <c r="E1" t="s">
        <v>85</v>
      </c>
      <c r="F1" t="s">
        <v>52</v>
      </c>
      <c r="G1" t="s">
        <v>86</v>
      </c>
      <c r="H1" t="s">
        <v>87</v>
      </c>
      <c r="I1" t="s">
        <v>88</v>
      </c>
      <c r="J1" t="s">
        <v>89</v>
      </c>
      <c r="K1" t="s">
        <v>90</v>
      </c>
      <c r="L1" t="s">
        <v>53</v>
      </c>
      <c r="M1" t="s">
        <v>91</v>
      </c>
      <c r="N1" t="s">
        <v>92</v>
      </c>
      <c r="O1" t="s">
        <v>93</v>
      </c>
      <c r="P1" t="s">
        <v>94</v>
      </c>
      <c r="Q1" t="s">
        <v>95</v>
      </c>
      <c r="R1" t="s">
        <v>54</v>
      </c>
      <c r="S1" t="s">
        <v>96</v>
      </c>
      <c r="T1" t="s">
        <v>97</v>
      </c>
      <c r="U1" t="s">
        <v>98</v>
      </c>
      <c r="V1" t="s">
        <v>99</v>
      </c>
      <c r="W1" t="s">
        <v>100</v>
      </c>
      <c r="X1" t="s">
        <v>55</v>
      </c>
      <c r="Y1" t="s">
        <v>101</v>
      </c>
      <c r="Z1" t="s">
        <v>102</v>
      </c>
      <c r="AA1" t="s">
        <v>103</v>
      </c>
      <c r="AB1" t="s">
        <v>104</v>
      </c>
      <c r="AC1" t="s">
        <v>56</v>
      </c>
      <c r="AD1" t="s">
        <v>105</v>
      </c>
      <c r="AE1" t="s">
        <v>106</v>
      </c>
      <c r="AF1" t="s">
        <v>107</v>
      </c>
      <c r="AG1" t="s">
        <v>57</v>
      </c>
      <c r="AH1" t="s">
        <v>58</v>
      </c>
    </row>
    <row r="2" spans="1:34" x14ac:dyDescent="0.25">
      <c r="A2" s="36">
        <v>43647</v>
      </c>
      <c r="B2" s="36">
        <v>43647.999988425923</v>
      </c>
      <c r="C2" t="s">
        <v>108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</row>
    <row r="3" spans="1:34" x14ac:dyDescent="0.25">
      <c r="A3" s="36">
        <v>43647</v>
      </c>
      <c r="B3" s="36">
        <v>43647.999988425923</v>
      </c>
      <c r="C3" t="s">
        <v>109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</row>
    <row r="4" spans="1:34" x14ac:dyDescent="0.25">
      <c r="A4" s="36">
        <v>43647</v>
      </c>
      <c r="B4" s="36">
        <v>43647.999988425923</v>
      </c>
      <c r="C4" t="s">
        <v>110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</row>
    <row r="5" spans="1:34" x14ac:dyDescent="0.25">
      <c r="A5" s="36">
        <v>43647</v>
      </c>
      <c r="B5" s="36">
        <v>43647.999988425923</v>
      </c>
      <c r="C5" t="s">
        <v>111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</row>
    <row r="6" spans="1:34" x14ac:dyDescent="0.25">
      <c r="A6" s="36">
        <v>43647</v>
      </c>
      <c r="B6" s="36">
        <v>43647.999988425923</v>
      </c>
      <c r="C6" t="s">
        <v>112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1</v>
      </c>
      <c r="AC6">
        <v>1</v>
      </c>
      <c r="AD6">
        <v>0</v>
      </c>
      <c r="AE6">
        <v>0</v>
      </c>
      <c r="AF6">
        <v>0</v>
      </c>
      <c r="AG6">
        <v>0</v>
      </c>
      <c r="AH6">
        <v>1</v>
      </c>
    </row>
    <row r="7" spans="1:34" x14ac:dyDescent="0.25">
      <c r="A7" s="36">
        <v>43647</v>
      </c>
      <c r="B7" s="36">
        <v>43647.999988425923</v>
      </c>
      <c r="C7" t="s">
        <v>113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</row>
    <row r="8" spans="1:34" x14ac:dyDescent="0.25">
      <c r="A8" s="36">
        <v>43647</v>
      </c>
      <c r="B8" s="36">
        <v>43647.999988425923</v>
      </c>
      <c r="C8" t="s">
        <v>114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1</v>
      </c>
      <c r="V8">
        <v>0</v>
      </c>
      <c r="W8">
        <v>0</v>
      </c>
      <c r="X8">
        <v>1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1</v>
      </c>
    </row>
    <row r="9" spans="1:34" x14ac:dyDescent="0.25">
      <c r="A9" s="36">
        <v>43647</v>
      </c>
      <c r="B9" s="36">
        <v>43647.999988425923</v>
      </c>
      <c r="C9" t="s">
        <v>115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1</v>
      </c>
      <c r="AA9">
        <v>0</v>
      </c>
      <c r="AB9">
        <v>1</v>
      </c>
      <c r="AC9">
        <v>2</v>
      </c>
      <c r="AD9">
        <v>0</v>
      </c>
      <c r="AE9">
        <v>0</v>
      </c>
      <c r="AF9">
        <v>0</v>
      </c>
      <c r="AG9">
        <v>0</v>
      </c>
      <c r="AH9">
        <v>2</v>
      </c>
    </row>
    <row r="10" spans="1:34" x14ac:dyDescent="0.25">
      <c r="A10" s="36">
        <v>43647</v>
      </c>
      <c r="B10" s="36">
        <v>43647.999988425923</v>
      </c>
      <c r="C10" t="s">
        <v>116</v>
      </c>
      <c r="D10">
        <v>1</v>
      </c>
      <c r="E10">
        <v>0</v>
      </c>
      <c r="F10">
        <v>1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2</v>
      </c>
      <c r="AA10">
        <v>0</v>
      </c>
      <c r="AB10">
        <v>0</v>
      </c>
      <c r="AC10">
        <v>2</v>
      </c>
      <c r="AD10">
        <v>0</v>
      </c>
      <c r="AE10">
        <v>0</v>
      </c>
      <c r="AF10">
        <v>0</v>
      </c>
      <c r="AG10">
        <v>0</v>
      </c>
      <c r="AH10">
        <v>3</v>
      </c>
    </row>
    <row r="11" spans="1:34" x14ac:dyDescent="0.25">
      <c r="A11" s="36">
        <v>43647</v>
      </c>
      <c r="B11" s="36">
        <v>43647.999988425923</v>
      </c>
      <c r="C11" t="s">
        <v>117</v>
      </c>
      <c r="D11">
        <v>0</v>
      </c>
      <c r="E11">
        <v>0</v>
      </c>
      <c r="F11">
        <v>0</v>
      </c>
      <c r="G11">
        <v>1</v>
      </c>
      <c r="H11">
        <v>0</v>
      </c>
      <c r="I11">
        <v>0</v>
      </c>
      <c r="J11">
        <v>0</v>
      </c>
      <c r="K11">
        <v>0</v>
      </c>
      <c r="L11">
        <v>1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1</v>
      </c>
      <c r="AA11">
        <v>0</v>
      </c>
      <c r="AB11">
        <v>0</v>
      </c>
      <c r="AC11">
        <v>1</v>
      </c>
      <c r="AD11">
        <v>0</v>
      </c>
      <c r="AE11">
        <v>0</v>
      </c>
      <c r="AF11">
        <v>1</v>
      </c>
      <c r="AG11">
        <v>1</v>
      </c>
      <c r="AH11">
        <v>3</v>
      </c>
    </row>
    <row r="12" spans="1:34" x14ac:dyDescent="0.25">
      <c r="A12" s="36">
        <v>43647</v>
      </c>
      <c r="B12" s="36">
        <v>43647.999988425923</v>
      </c>
      <c r="C12" t="s">
        <v>118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1</v>
      </c>
      <c r="AA12">
        <v>0</v>
      </c>
      <c r="AB12">
        <v>1</v>
      </c>
      <c r="AC12">
        <v>2</v>
      </c>
      <c r="AD12">
        <v>0</v>
      </c>
      <c r="AE12">
        <v>0</v>
      </c>
      <c r="AF12">
        <v>0</v>
      </c>
      <c r="AG12">
        <v>0</v>
      </c>
      <c r="AH12">
        <v>2</v>
      </c>
    </row>
    <row r="13" spans="1:34" x14ac:dyDescent="0.25">
      <c r="A13" s="36">
        <v>43647</v>
      </c>
      <c r="B13" s="36">
        <v>43647.999988425923</v>
      </c>
      <c r="C13" t="s">
        <v>119</v>
      </c>
      <c r="D13">
        <v>0</v>
      </c>
      <c r="E13">
        <v>0</v>
      </c>
      <c r="F13">
        <v>0</v>
      </c>
      <c r="G13">
        <v>1</v>
      </c>
      <c r="H13">
        <v>0</v>
      </c>
      <c r="I13">
        <v>0</v>
      </c>
      <c r="J13">
        <v>0</v>
      </c>
      <c r="K13">
        <v>0</v>
      </c>
      <c r="L13">
        <v>1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1</v>
      </c>
      <c r="AG13">
        <v>1</v>
      </c>
      <c r="AH13">
        <v>2</v>
      </c>
    </row>
    <row r="14" spans="1:34" x14ac:dyDescent="0.25">
      <c r="A14" s="36">
        <v>43647</v>
      </c>
      <c r="B14" s="36">
        <v>43647.999988425923</v>
      </c>
      <c r="C14" t="s">
        <v>120</v>
      </c>
      <c r="D14">
        <v>0</v>
      </c>
      <c r="E14">
        <v>0</v>
      </c>
      <c r="F14">
        <v>0</v>
      </c>
      <c r="G14">
        <v>1</v>
      </c>
      <c r="H14">
        <v>0</v>
      </c>
      <c r="I14">
        <v>0</v>
      </c>
      <c r="J14">
        <v>0</v>
      </c>
      <c r="K14">
        <v>0</v>
      </c>
      <c r="L14">
        <v>1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1</v>
      </c>
    </row>
    <row r="15" spans="1:34" x14ac:dyDescent="0.25">
      <c r="A15" s="36">
        <v>43647</v>
      </c>
      <c r="B15" s="36">
        <v>43647.999988425923</v>
      </c>
      <c r="C15" t="s">
        <v>121</v>
      </c>
      <c r="D15">
        <v>1</v>
      </c>
      <c r="E15">
        <v>0</v>
      </c>
      <c r="F15">
        <v>1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1</v>
      </c>
    </row>
    <row r="16" spans="1:34" x14ac:dyDescent="0.25">
      <c r="A16" s="36">
        <v>43647</v>
      </c>
      <c r="B16" s="36">
        <v>43647.999988425923</v>
      </c>
      <c r="C16" t="s">
        <v>122</v>
      </c>
      <c r="D16">
        <v>0</v>
      </c>
      <c r="E16">
        <v>0</v>
      </c>
      <c r="F16">
        <v>0</v>
      </c>
      <c r="G16">
        <v>1</v>
      </c>
      <c r="H16">
        <v>0</v>
      </c>
      <c r="I16">
        <v>0</v>
      </c>
      <c r="J16">
        <v>0</v>
      </c>
      <c r="K16">
        <v>0</v>
      </c>
      <c r="L16">
        <v>1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2</v>
      </c>
      <c r="AA16">
        <v>0</v>
      </c>
      <c r="AB16">
        <v>0</v>
      </c>
      <c r="AC16">
        <v>2</v>
      </c>
      <c r="AD16">
        <v>0</v>
      </c>
      <c r="AE16">
        <v>0</v>
      </c>
      <c r="AF16">
        <v>1</v>
      </c>
      <c r="AG16">
        <v>1</v>
      </c>
      <c r="AH16">
        <v>4</v>
      </c>
    </row>
    <row r="17" spans="1:34" x14ac:dyDescent="0.25">
      <c r="A17" s="36">
        <v>43647</v>
      </c>
      <c r="B17" s="36">
        <v>43647.999988425923</v>
      </c>
      <c r="C17" t="s">
        <v>123</v>
      </c>
      <c r="D17">
        <v>1</v>
      </c>
      <c r="E17">
        <v>0</v>
      </c>
      <c r="F17">
        <v>1</v>
      </c>
      <c r="G17">
        <v>2</v>
      </c>
      <c r="H17">
        <v>0</v>
      </c>
      <c r="I17">
        <v>0</v>
      </c>
      <c r="J17">
        <v>0</v>
      </c>
      <c r="K17">
        <v>0</v>
      </c>
      <c r="L17">
        <v>2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63</v>
      </c>
      <c r="AA17">
        <v>0</v>
      </c>
      <c r="AB17">
        <v>0</v>
      </c>
      <c r="AC17">
        <v>63</v>
      </c>
      <c r="AD17">
        <v>0</v>
      </c>
      <c r="AE17">
        <v>0</v>
      </c>
      <c r="AF17">
        <v>2</v>
      </c>
      <c r="AG17">
        <v>2</v>
      </c>
      <c r="AH17">
        <v>68</v>
      </c>
    </row>
    <row r="18" spans="1:34" x14ac:dyDescent="0.25">
      <c r="A18" s="36">
        <v>43647</v>
      </c>
      <c r="B18" s="36">
        <v>43647.999988425923</v>
      </c>
      <c r="C18" t="s">
        <v>124</v>
      </c>
      <c r="D18">
        <v>1</v>
      </c>
      <c r="E18">
        <v>0</v>
      </c>
      <c r="F18">
        <v>1</v>
      </c>
      <c r="G18">
        <v>1</v>
      </c>
      <c r="H18">
        <v>0</v>
      </c>
      <c r="I18">
        <v>0</v>
      </c>
      <c r="J18">
        <v>0</v>
      </c>
      <c r="K18">
        <v>0</v>
      </c>
      <c r="L18">
        <v>1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85</v>
      </c>
      <c r="AA18">
        <v>0</v>
      </c>
      <c r="AB18">
        <v>0</v>
      </c>
      <c r="AC18">
        <v>85</v>
      </c>
      <c r="AD18">
        <v>0</v>
      </c>
      <c r="AE18">
        <v>0</v>
      </c>
      <c r="AF18">
        <v>0</v>
      </c>
      <c r="AG18">
        <v>0</v>
      </c>
      <c r="AH18">
        <v>87</v>
      </c>
    </row>
    <row r="19" spans="1:34" x14ac:dyDescent="0.25">
      <c r="A19" s="36">
        <v>43647</v>
      </c>
      <c r="B19" s="36">
        <v>43647.999988425923</v>
      </c>
      <c r="C19" t="s">
        <v>125</v>
      </c>
      <c r="D19">
        <v>0</v>
      </c>
      <c r="E19">
        <v>0</v>
      </c>
      <c r="F19">
        <v>0</v>
      </c>
      <c r="G19">
        <v>1</v>
      </c>
      <c r="H19">
        <v>0</v>
      </c>
      <c r="I19">
        <v>1</v>
      </c>
      <c r="J19">
        <v>0</v>
      </c>
      <c r="K19">
        <v>0</v>
      </c>
      <c r="L19">
        <v>2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1</v>
      </c>
      <c r="V19">
        <v>0</v>
      </c>
      <c r="W19">
        <v>0</v>
      </c>
      <c r="X19">
        <v>1</v>
      </c>
      <c r="Y19">
        <v>0</v>
      </c>
      <c r="Z19">
        <v>62</v>
      </c>
      <c r="AA19">
        <v>0</v>
      </c>
      <c r="AB19">
        <v>0</v>
      </c>
      <c r="AC19">
        <v>62</v>
      </c>
      <c r="AD19">
        <v>0</v>
      </c>
      <c r="AE19">
        <v>0</v>
      </c>
      <c r="AF19">
        <v>1</v>
      </c>
      <c r="AG19">
        <v>1</v>
      </c>
      <c r="AH19">
        <v>66</v>
      </c>
    </row>
    <row r="20" spans="1:34" x14ac:dyDescent="0.25">
      <c r="A20" s="36">
        <v>43647</v>
      </c>
      <c r="B20" s="36">
        <v>43647.999988425923</v>
      </c>
      <c r="C20" t="s">
        <v>126</v>
      </c>
      <c r="D20">
        <v>1</v>
      </c>
      <c r="E20">
        <v>0</v>
      </c>
      <c r="F20">
        <v>1</v>
      </c>
      <c r="G20">
        <v>1</v>
      </c>
      <c r="H20">
        <v>0</v>
      </c>
      <c r="I20">
        <v>0</v>
      </c>
      <c r="J20">
        <v>0</v>
      </c>
      <c r="K20">
        <v>0</v>
      </c>
      <c r="L20">
        <v>1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36</v>
      </c>
      <c r="AA20">
        <v>0</v>
      </c>
      <c r="AB20">
        <v>0</v>
      </c>
      <c r="AC20">
        <v>36</v>
      </c>
      <c r="AD20">
        <v>0</v>
      </c>
      <c r="AE20">
        <v>0</v>
      </c>
      <c r="AF20">
        <v>0</v>
      </c>
      <c r="AG20">
        <v>0</v>
      </c>
      <c r="AH20">
        <v>38</v>
      </c>
    </row>
    <row r="21" spans="1:34" x14ac:dyDescent="0.25">
      <c r="A21" s="36">
        <v>43647</v>
      </c>
      <c r="B21" s="36">
        <v>43647.999988425923</v>
      </c>
      <c r="C21" t="s">
        <v>127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8</v>
      </c>
      <c r="AA21">
        <v>1</v>
      </c>
      <c r="AB21">
        <v>0</v>
      </c>
      <c r="AC21">
        <v>9</v>
      </c>
      <c r="AD21">
        <v>0</v>
      </c>
      <c r="AE21">
        <v>0</v>
      </c>
      <c r="AF21">
        <v>0</v>
      </c>
      <c r="AG21">
        <v>0</v>
      </c>
      <c r="AH21">
        <v>9</v>
      </c>
    </row>
    <row r="22" spans="1:34" x14ac:dyDescent="0.25">
      <c r="A22" s="36">
        <v>43647</v>
      </c>
      <c r="B22" s="36">
        <v>43647.999988425923</v>
      </c>
      <c r="C22" t="s">
        <v>128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19</v>
      </c>
      <c r="AA22">
        <v>0</v>
      </c>
      <c r="AB22">
        <v>0</v>
      </c>
      <c r="AC22">
        <v>19</v>
      </c>
      <c r="AD22">
        <v>0</v>
      </c>
      <c r="AE22">
        <v>0</v>
      </c>
      <c r="AF22">
        <v>0</v>
      </c>
      <c r="AG22">
        <v>0</v>
      </c>
      <c r="AH22">
        <v>19</v>
      </c>
    </row>
    <row r="23" spans="1:34" x14ac:dyDescent="0.25">
      <c r="A23" s="36">
        <v>43647</v>
      </c>
      <c r="B23" s="36">
        <v>43647.999988425923</v>
      </c>
      <c r="C23" t="s">
        <v>129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32</v>
      </c>
      <c r="AA23">
        <v>0</v>
      </c>
      <c r="AB23">
        <v>0</v>
      </c>
      <c r="AC23">
        <v>32</v>
      </c>
      <c r="AD23">
        <v>0</v>
      </c>
      <c r="AE23">
        <v>0</v>
      </c>
      <c r="AF23">
        <v>1</v>
      </c>
      <c r="AG23">
        <v>1</v>
      </c>
      <c r="AH23">
        <v>33</v>
      </c>
    </row>
    <row r="24" spans="1:34" x14ac:dyDescent="0.25">
      <c r="A24" s="36">
        <v>43647</v>
      </c>
      <c r="B24" s="36">
        <v>43647.999988425923</v>
      </c>
      <c r="C24" t="s">
        <v>130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10</v>
      </c>
      <c r="AA24">
        <v>0</v>
      </c>
      <c r="AB24">
        <v>0</v>
      </c>
      <c r="AC24">
        <v>10</v>
      </c>
      <c r="AD24">
        <v>0</v>
      </c>
      <c r="AE24">
        <v>0</v>
      </c>
      <c r="AF24">
        <v>1</v>
      </c>
      <c r="AG24">
        <v>1</v>
      </c>
      <c r="AH24">
        <v>11</v>
      </c>
    </row>
    <row r="25" spans="1:34" x14ac:dyDescent="0.25">
      <c r="A25" s="36">
        <v>43647</v>
      </c>
      <c r="B25" s="36">
        <v>43647.999988425923</v>
      </c>
      <c r="C25" t="s">
        <v>131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6</v>
      </c>
      <c r="AA25">
        <v>0</v>
      </c>
      <c r="AB25">
        <v>0</v>
      </c>
      <c r="AC25">
        <v>6</v>
      </c>
      <c r="AD25">
        <v>0</v>
      </c>
      <c r="AE25">
        <v>0</v>
      </c>
      <c r="AF25">
        <v>0</v>
      </c>
      <c r="AG25">
        <v>0</v>
      </c>
      <c r="AH25">
        <v>6</v>
      </c>
    </row>
    <row r="26" spans="1:34" x14ac:dyDescent="0.25">
      <c r="A26" s="36">
        <v>43647</v>
      </c>
      <c r="B26" s="36">
        <v>43647.999988425923</v>
      </c>
      <c r="C26" t="s">
        <v>132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2</v>
      </c>
      <c r="AA26">
        <v>0</v>
      </c>
      <c r="AB26">
        <v>0</v>
      </c>
      <c r="AC26">
        <v>2</v>
      </c>
      <c r="AD26">
        <v>0</v>
      </c>
      <c r="AE26">
        <v>0</v>
      </c>
      <c r="AF26">
        <v>0</v>
      </c>
      <c r="AG26">
        <v>0</v>
      </c>
      <c r="AH26">
        <v>2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Události</vt:lpstr>
      <vt:lpstr>Zásahy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totek</dc:creator>
  <cp:lastModifiedBy>totek</cp:lastModifiedBy>
  <dcterms:created xsi:type="dcterms:W3CDTF">2018-10-08T06:04:15Z</dcterms:created>
  <dcterms:modified xsi:type="dcterms:W3CDTF">2019-07-11T10:57:31Z</dcterms:modified>
</cp:coreProperties>
</file>