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9" sheetId="1" r:id="rId1"/>
    <sheet name="Prezenčka" sheetId="2" r:id="rId2"/>
    <sheet name="1 kolo" sheetId="3" r:id="rId3"/>
    <sheet name="2 kolo" sheetId="4" r:id="rId4"/>
    <sheet name="3 kolo" sheetId="5" r:id="rId5"/>
    <sheet name="4 kolo" sheetId="6" r:id="rId6"/>
  </sheets>
  <definedNames>
    <definedName name="_xlnm.Print_Titles" localSheetId="2">'1 kolo'!$3:$3</definedName>
    <definedName name="_xlnm.Print_Titles" localSheetId="3">'2 kolo'!$3:$3</definedName>
    <definedName name="_xlnm.Print_Titles" localSheetId="4">'3 kolo'!$3:$3</definedName>
    <definedName name="_xlnm.Print_Titles" localSheetId="5">'4 kolo'!$3:$3</definedName>
    <definedName name="_xlnm.Print_Titles" localSheetId="0">'Orlická vež 2019'!$3:$3</definedName>
    <definedName name="_xlnm.Print_Titles" localSheetId="1">'Prezenčka'!$4:$4</definedName>
    <definedName name="solver_cvg" localSheetId="2" hidden="1">0.001</definedName>
    <definedName name="solver_cvg" localSheetId="3" hidden="1">0.001</definedName>
    <definedName name="solver_cvg" localSheetId="4" hidden="1">0.001</definedName>
    <definedName name="solver_cvg" localSheetId="5" hidden="1">0.001</definedName>
    <definedName name="solver_cvg" localSheetId="0" hidden="1">0.001</definedName>
    <definedName name="solver_cvg" localSheetId="1" hidden="1">0.001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1" hidden="1">100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eg" localSheetId="1" hidden="1">2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2" hidden="1">'1 kolo'!#REF!</definedName>
    <definedName name="solver_opt" localSheetId="3" hidden="1">'2 kolo'!#REF!</definedName>
    <definedName name="solver_opt" localSheetId="4" hidden="1">'3 kolo'!#REF!</definedName>
    <definedName name="solver_opt" localSheetId="5" hidden="1">'4 kolo'!#REF!</definedName>
    <definedName name="solver_opt" localSheetId="0" hidden="1">'Orlická vež 2019'!#REF!</definedName>
    <definedName name="solver_opt" localSheetId="1" hidden="1">'Prezenčka'!#REF!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0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<sst xmlns="http://schemas.openxmlformats.org/spreadsheetml/2006/main" count="904" uniqueCount="100">
  <si>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</si>
  <si>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</si>
  <si>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</si>
  <si>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</si>
  <si>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</si>
  <si>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</si>
  <si>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</si>
  <si>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</si>
  <si>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</si>
  <si>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</si>
  <si>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</si>
  <si>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</si>
  <si>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Ústí nad Orlicí</t>
  </si>
  <si>
    <t>HZS Karviná</t>
  </si>
  <si>
    <t>součet časů po 2.kole</t>
  </si>
  <si>
    <t>HZS Královéhradeckého kraje</t>
  </si>
  <si>
    <t>součet tří lepších časů po 4.kole</t>
  </si>
  <si>
    <t>pořadí po 4.kole</t>
  </si>
  <si>
    <t>Hnízdil Pavel</t>
  </si>
  <si>
    <t>Flach Lukáš</t>
  </si>
  <si>
    <t>Paulíček Jakub</t>
  </si>
  <si>
    <t>Prezenční listina</t>
  </si>
  <si>
    <t>Gryč Martin</t>
  </si>
  <si>
    <t>Výsledková listina</t>
  </si>
  <si>
    <t>Dal Marcel</t>
  </si>
  <si>
    <t>HZS Jihočeský kraj</t>
  </si>
  <si>
    <t>Švehla Radim</t>
  </si>
  <si>
    <t>Šmíd Stanislav</t>
  </si>
  <si>
    <t>Janů Pavel</t>
  </si>
  <si>
    <t>Pěnča Ivan</t>
  </si>
  <si>
    <t>Klimeš Martin</t>
  </si>
  <si>
    <t>Janko Vladimír</t>
  </si>
  <si>
    <t>Paulíček Stanislav</t>
  </si>
  <si>
    <t>Měřička Michal</t>
  </si>
  <si>
    <t>Žižka Patrik</t>
  </si>
  <si>
    <t>HZS Karlovarský kraj</t>
  </si>
  <si>
    <t>Kučera Jan</t>
  </si>
  <si>
    <t>Drobisz Tomáš</t>
  </si>
  <si>
    <t>Hladík Stanislav</t>
  </si>
  <si>
    <t>HZS Praha</t>
  </si>
  <si>
    <t>Daněk Tomáš</t>
  </si>
  <si>
    <t>Masný Aleš</t>
  </si>
  <si>
    <t>Kozel Josef</t>
  </si>
  <si>
    <t>Klíma Petr</t>
  </si>
  <si>
    <t>Bašta Vojtěch</t>
  </si>
  <si>
    <t>Krygar Josef</t>
  </si>
  <si>
    <t>Zhříval Jan</t>
  </si>
  <si>
    <t>Švec Marek</t>
  </si>
  <si>
    <t>Petrovič Pavel</t>
  </si>
  <si>
    <t>Francúz Marián</t>
  </si>
  <si>
    <t>Nechvátal Radek</t>
  </si>
  <si>
    <t>Hons Lukáš</t>
  </si>
  <si>
    <t>Jindra Tomáš</t>
  </si>
  <si>
    <t>Pavliš Miroslav</t>
  </si>
  <si>
    <t>Kligl Patrik</t>
  </si>
  <si>
    <t>Čada Milan</t>
  </si>
  <si>
    <t>Severa Marek</t>
  </si>
  <si>
    <t>Orlická věž - 15.5.2019</t>
  </si>
  <si>
    <t>Motyka Jiří</t>
  </si>
  <si>
    <t>Trávníček David</t>
  </si>
  <si>
    <t>Pupák Petr</t>
  </si>
  <si>
    <t>HZS Kraje Vysočina</t>
  </si>
  <si>
    <t>Peštál Marek</t>
  </si>
  <si>
    <t>Joukl Jiří</t>
  </si>
  <si>
    <t>Caha Martin</t>
  </si>
  <si>
    <t>Jakovlevič Dušan</t>
  </si>
  <si>
    <t>Píbal Jiří</t>
  </si>
  <si>
    <t>Huml Ondřej</t>
  </si>
  <si>
    <t>Kasal Jakub</t>
  </si>
  <si>
    <t>Arvai Jakub</t>
  </si>
  <si>
    <t>HZS Ostrava</t>
  </si>
  <si>
    <t>Arvai Miroslav</t>
  </si>
  <si>
    <t>Vyvial Jan</t>
  </si>
  <si>
    <t>Kuchta František</t>
  </si>
  <si>
    <t>Soukup Dominik</t>
  </si>
  <si>
    <t>SDH Žebnice</t>
  </si>
  <si>
    <t>Králík Martin</t>
  </si>
  <si>
    <t>SDH Šošůvka</t>
  </si>
  <si>
    <t>Dušek Jakub</t>
  </si>
  <si>
    <t>HZS Pardubice</t>
  </si>
  <si>
    <t>Kalous Tomáš</t>
  </si>
  <si>
    <t>Jehlička Radim</t>
  </si>
  <si>
    <t>Serbousek Patrik</t>
  </si>
  <si>
    <t>HZS České Budějovice</t>
  </si>
  <si>
    <t>Ježek Miloš</t>
  </si>
  <si>
    <t>HZS Středočeského kraje</t>
  </si>
  <si>
    <t>Filip Vladislav</t>
  </si>
  <si>
    <t>Šenkýř Marek</t>
  </si>
  <si>
    <t>Viktora Martin</t>
  </si>
  <si>
    <t>Říha Václav</t>
  </si>
  <si>
    <t>Tůma Milan</t>
  </si>
  <si>
    <t>Startovní listina  - 1 kolo</t>
  </si>
  <si>
    <t>Dráha</t>
  </si>
  <si>
    <t>I</t>
  </si>
  <si>
    <t>II</t>
  </si>
  <si>
    <t>Startovní listina - 2 kolo</t>
  </si>
  <si>
    <t>Startovní listina  - 3 kolo</t>
  </si>
  <si>
    <t>Startovní listina - 4 kolo</t>
  </si>
  <si>
    <t>HZS Středočeského kraje - Kolín</t>
  </si>
  <si>
    <t>Pořadí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</si>
</sst>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b/>
      <sz val="12"/>
      <name val="Arial CE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0"/>
      <name val="Arial CE"/>
      <family val="0"/>
    </font>
    <font>
      <i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FF0000"/>
      <name val="Arial CE"/>
      <family val="0"/>
    </font>
    <font>
      <i/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/>
      <protection hidden="1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4" fontId="0" fillId="33" borderId="0" xfId="0" applyNumberFormat="1" applyFill="1" applyBorder="1" applyAlignment="1" applyProtection="1">
      <alignment shrinkToFi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horizontal="center" wrapText="1"/>
      <protection hidden="1"/>
    </xf>
    <xf numFmtId="2" fontId="1" fillId="33" borderId="0" xfId="0" applyNumberFormat="1" applyFont="1" applyFill="1" applyBorder="1" applyAlignment="1" applyProtection="1">
      <alignment wrapText="1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2" fontId="6" fillId="33" borderId="0" xfId="0" applyNumberFormat="1" applyFont="1" applyFill="1" applyBorder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center"/>
      <protection/>
    </xf>
    <xf numFmtId="166" fontId="0" fillId="33" borderId="10" xfId="0" applyNumberFormat="1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left" vertical="center"/>
      <protection/>
    </xf>
    <xf numFmtId="0" fontId="45" fillId="34" borderId="10" xfId="0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0" fontId="45" fillId="34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wrapText="1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8" fillId="34" borderId="10" xfId="0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/>
      <protection hidden="1"/>
    </xf>
    <xf numFmtId="0" fontId="46" fillId="34" borderId="10" xfId="0" applyFont="1" applyFill="1" applyBorder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right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166" fontId="0" fillId="33" borderId="10" xfId="0" applyNumberFormat="1" applyFont="1" applyFill="1" applyBorder="1" applyAlignment="1" applyProtection="1">
      <alignment horizontal="center"/>
      <protection locked="0"/>
    </xf>
    <xf numFmtId="166" fontId="0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2" fontId="0" fillId="33" borderId="10" xfId="0" applyNumberForma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4" width="8.75390625" style="12" customWidth="1"/>
    <col min="5" max="5" width="27.75390625" style="12" customWidth="1"/>
    <col min="6" max="6" width="8.75390625" style="12" customWidth="1"/>
    <col min="7" max="7" width="8.75390625" style="16" customWidth="1"/>
    <col min="8" max="9" width="8.75390625" style="21" customWidth="1"/>
    <col min="10" max="10" width="8.75390625" style="13" customWidth="1"/>
    <col min="11" max="11" width="8.75390625" style="23" customWidth="1"/>
    <col min="12" max="12" width="8.75390625" style="12" customWidth="1"/>
    <col min="13" max="13" width="8.75390625" style="13" customWidth="1"/>
    <col min="14" max="14" width="8.75390625" style="12" customWidth="1"/>
    <col min="15" max="15" width="8.75390625" style="13" customWidth="1"/>
    <col min="16" max="16" width="8.75390625" style="12" customWidth="1"/>
    <col min="17" max="17" width="8.75390625" style="13" customWidth="1"/>
    <col min="18" max="18" width="8.75390625" style="12" customWidth="1"/>
    <col min="19" max="19" width="8.75390625" style="13" customWidth="1"/>
    <col min="20" max="16384" width="8.75390625" style="12" customWidth="1"/>
  </cols>
  <sheetData>
    <row r="1" spans="2:27" ht="18">
      <c r="B1" s="14" t="s">
        <v>57</v>
      </c>
      <c r="C1" s="14"/>
      <c r="D1" s="15"/>
      <c r="I1" s="22"/>
      <c r="AA1" s="17"/>
    </row>
    <row r="2" spans="2:4" ht="18">
      <c r="B2" s="14" t="s">
        <v>23</v>
      </c>
      <c r="C2" s="14"/>
      <c r="D2" s="14"/>
    </row>
    <row r="3" spans="1:19" ht="63.75">
      <c r="A3" s="65" t="s">
        <v>99</v>
      </c>
      <c r="B3" s="18" t="s">
        <v>5</v>
      </c>
      <c r="C3" s="67" t="s">
        <v>0</v>
      </c>
      <c r="D3" s="67"/>
      <c r="E3" s="31" t="s">
        <v>4</v>
      </c>
      <c r="F3" s="19" t="s">
        <v>1</v>
      </c>
      <c r="G3" s="20" t="s">
        <v>2</v>
      </c>
      <c r="H3" s="20" t="s">
        <v>6</v>
      </c>
      <c r="I3" s="24" t="s">
        <v>7</v>
      </c>
      <c r="J3" s="18" t="s">
        <v>9</v>
      </c>
      <c r="K3" s="19" t="s">
        <v>14</v>
      </c>
      <c r="L3" s="18" t="s">
        <v>3</v>
      </c>
      <c r="M3" s="19" t="s">
        <v>10</v>
      </c>
      <c r="N3" s="18" t="s">
        <v>11</v>
      </c>
      <c r="O3" s="19" t="s">
        <v>16</v>
      </c>
      <c r="P3" s="18" t="s">
        <v>17</v>
      </c>
      <c r="Q3" s="19" t="s">
        <v>8</v>
      </c>
      <c r="S3" s="12"/>
    </row>
    <row r="4" spans="1:17" s="10" customFormat="1" ht="24.75" customHeight="1">
      <c r="A4" s="63">
        <v>1</v>
      </c>
      <c r="B4" s="6">
        <v>14</v>
      </c>
      <c r="C4" s="1" t="s">
        <v>86</v>
      </c>
      <c r="D4" s="7"/>
      <c r="E4" s="1" t="s">
        <v>98</v>
      </c>
      <c r="F4" s="34">
        <v>14.74</v>
      </c>
      <c r="G4" s="33">
        <v>14.28</v>
      </c>
      <c r="H4" s="33">
        <v>14.65</v>
      </c>
      <c r="I4" s="9">
        <v>14.27</v>
      </c>
      <c r="J4" s="28">
        <f>RANK(F4,$F$4:$F$55,1)</f>
        <v>1</v>
      </c>
      <c r="K4" s="29">
        <f>SUM(F4:G4)</f>
        <v>29.02</v>
      </c>
      <c r="L4" s="28">
        <f>RANK($K4,$K$4:$K$55,1)</f>
        <v>1</v>
      </c>
      <c r="M4" s="30">
        <f>SUM(F4:H4)-MAX(F4:H4)</f>
        <v>28.93</v>
      </c>
      <c r="N4" s="28">
        <f>RANK($M4,$M$4:$M$55,1)</f>
        <v>1</v>
      </c>
      <c r="O4" s="30">
        <f>SUM(F4:I4)-MAX(F4:I4)</f>
        <v>43.199999999999996</v>
      </c>
      <c r="P4" s="28">
        <f>RANK($O4,$O$4:$O$55,1)</f>
        <v>1</v>
      </c>
      <c r="Q4" s="29">
        <f>MIN(F4:I4)</f>
        <v>14.27</v>
      </c>
    </row>
    <row r="5" spans="1:22" s="10" customFormat="1" ht="24.75" customHeight="1">
      <c r="A5" s="63">
        <v>2</v>
      </c>
      <c r="B5" s="6">
        <v>54</v>
      </c>
      <c r="C5" s="1" t="s">
        <v>72</v>
      </c>
      <c r="D5" s="7"/>
      <c r="E5" s="2" t="s">
        <v>70</v>
      </c>
      <c r="F5" s="33">
        <v>15.42</v>
      </c>
      <c r="G5" s="33">
        <v>14.97</v>
      </c>
      <c r="H5" s="33">
        <v>999</v>
      </c>
      <c r="I5" s="9">
        <v>15.21</v>
      </c>
      <c r="J5" s="28">
        <f>RANK(F5,$F$4:$F$55,1)</f>
        <v>3</v>
      </c>
      <c r="K5" s="29">
        <f>SUM(F5:G5)</f>
        <v>30.39</v>
      </c>
      <c r="L5" s="28">
        <f>RANK($K5,$K$4:$K$55,1)</f>
        <v>2</v>
      </c>
      <c r="M5" s="30">
        <f>SUM(F5:H5)-MAX(F5:H5)</f>
        <v>30.3900000000001</v>
      </c>
      <c r="N5" s="28">
        <f>RANK($M5,$M$4:$M$55,1)</f>
        <v>2</v>
      </c>
      <c r="O5" s="30">
        <f>SUM(F5:I5)-MAX(F5:I5)</f>
        <v>45.600000000000136</v>
      </c>
      <c r="P5" s="28">
        <f>RANK($O5,$O$4:$O$55,1)</f>
        <v>2</v>
      </c>
      <c r="Q5" s="29">
        <f>MIN(F5:I5)</f>
        <v>14.97</v>
      </c>
      <c r="V5" s="40"/>
    </row>
    <row r="6" spans="1:17" s="10" customFormat="1" ht="24.75" customHeight="1">
      <c r="A6" s="63">
        <v>3</v>
      </c>
      <c r="B6" s="6">
        <v>17</v>
      </c>
      <c r="C6" s="1" t="s">
        <v>88</v>
      </c>
      <c r="D6" s="8"/>
      <c r="E6" s="1" t="s">
        <v>85</v>
      </c>
      <c r="F6" s="35">
        <v>16.13</v>
      </c>
      <c r="G6" s="33">
        <v>15.43</v>
      </c>
      <c r="H6" s="33">
        <v>15.32</v>
      </c>
      <c r="I6" s="9">
        <v>15.68</v>
      </c>
      <c r="J6" s="28">
        <f>RANK(F6,$F$4:$F$55,1)</f>
        <v>8</v>
      </c>
      <c r="K6" s="29">
        <f>SUM(F6:G6)</f>
        <v>31.56</v>
      </c>
      <c r="L6" s="28">
        <f>RANK($K6,$K$4:$K$55,1)</f>
        <v>5</v>
      </c>
      <c r="M6" s="30">
        <f>SUM(F6:H6)-MAX(F6:H6)</f>
        <v>30.749999999999996</v>
      </c>
      <c r="N6" s="28">
        <f>RANK($M6,$M$4:$M$55,1)</f>
        <v>4</v>
      </c>
      <c r="O6" s="30">
        <f>SUM(F6:I6)-MAX(F6:I6)</f>
        <v>46.42999999999999</v>
      </c>
      <c r="P6" s="28">
        <f>RANK($O6,$O$4:$O$55,1)</f>
        <v>3</v>
      </c>
      <c r="Q6" s="29">
        <f>MIN(F6:I6)</f>
        <v>15.32</v>
      </c>
    </row>
    <row r="7" spans="1:17" s="10" customFormat="1" ht="24.75" customHeight="1">
      <c r="A7" s="63">
        <v>4</v>
      </c>
      <c r="B7" s="6">
        <v>53</v>
      </c>
      <c r="C7" s="1" t="s">
        <v>20</v>
      </c>
      <c r="D7" s="7"/>
      <c r="E7" s="1" t="s">
        <v>12</v>
      </c>
      <c r="F7" s="33">
        <v>15.61</v>
      </c>
      <c r="G7" s="33">
        <v>15.51</v>
      </c>
      <c r="H7" s="33">
        <v>15.63</v>
      </c>
      <c r="I7" s="9">
        <v>15.51</v>
      </c>
      <c r="J7" s="28">
        <f>RANK(F7,$F$4:$F$55,1)</f>
        <v>4</v>
      </c>
      <c r="K7" s="29">
        <f>SUM(F7:G7)</f>
        <v>31.119999999999997</v>
      </c>
      <c r="L7" s="28">
        <f>RANK($K7,$K$4:$K$55,1)</f>
        <v>3</v>
      </c>
      <c r="M7" s="30">
        <f>SUM(F7:H7)-MAX(F7:H7)</f>
        <v>31.119999999999997</v>
      </c>
      <c r="N7" s="28">
        <f>RANK($M7,$M$4:$M$55,1)</f>
        <v>5</v>
      </c>
      <c r="O7" s="30">
        <f>SUM(F7:I7)-MAX(F7:I7)</f>
        <v>46.629999999999995</v>
      </c>
      <c r="P7" s="28">
        <f>RANK($O7,$O$4:$O$55,1)</f>
        <v>4</v>
      </c>
      <c r="Q7" s="29">
        <f>MIN(F7:I7)</f>
        <v>15.51</v>
      </c>
    </row>
    <row r="8" spans="1:17" s="10" customFormat="1" ht="24.75" customHeight="1">
      <c r="A8" s="63">
        <v>5</v>
      </c>
      <c r="B8" s="6">
        <v>43</v>
      </c>
      <c r="C8" s="4" t="s">
        <v>29</v>
      </c>
      <c r="D8" s="25"/>
      <c r="E8" s="1" t="s">
        <v>25</v>
      </c>
      <c r="F8" s="33">
        <v>16.09</v>
      </c>
      <c r="G8" s="33">
        <v>15.79</v>
      </c>
      <c r="H8" s="33">
        <v>15.46</v>
      </c>
      <c r="I8" s="9">
        <v>15.7</v>
      </c>
      <c r="J8" s="28">
        <f>RANK(F8,$F$4:$F$55,1)</f>
        <v>7</v>
      </c>
      <c r="K8" s="29">
        <f>SUM(F8:G8)</f>
        <v>31.88</v>
      </c>
      <c r="L8" s="28">
        <f>RANK($K8,$K$4:$K$55,1)</f>
        <v>6</v>
      </c>
      <c r="M8" s="30">
        <f>SUM(F8:H8)-MAX(F8:H8)</f>
        <v>31.250000000000004</v>
      </c>
      <c r="N8" s="28">
        <f>RANK($M8,$M$4:$M$55,1)</f>
        <v>7</v>
      </c>
      <c r="O8" s="30">
        <f>SUM(F8:I8)-MAX(F8:I8)</f>
        <v>46.95</v>
      </c>
      <c r="P8" s="28">
        <f>RANK($O8,$O$4:$O$55,1)</f>
        <v>5</v>
      </c>
      <c r="Q8" s="29">
        <f>MIN(F8:I8)</f>
        <v>15.46</v>
      </c>
    </row>
    <row r="9" spans="1:17" s="10" customFormat="1" ht="24.75" customHeight="1">
      <c r="A9" s="63">
        <v>6</v>
      </c>
      <c r="B9" s="6">
        <v>50</v>
      </c>
      <c r="C9" s="1" t="s">
        <v>46</v>
      </c>
      <c r="D9" s="27"/>
      <c r="E9" s="1" t="s">
        <v>15</v>
      </c>
      <c r="F9" s="34">
        <v>15.87</v>
      </c>
      <c r="G9" s="34">
        <v>16.36</v>
      </c>
      <c r="H9" s="34">
        <v>15.26</v>
      </c>
      <c r="I9" s="32">
        <v>16.87</v>
      </c>
      <c r="J9" s="28">
        <f>RANK(F9,$F$4:$F$55,1)</f>
        <v>6</v>
      </c>
      <c r="K9" s="29">
        <f>SUM(F9:G9)</f>
        <v>32.23</v>
      </c>
      <c r="L9" s="28">
        <f>RANK($K9,$K$4:$K$55,1)</f>
        <v>7</v>
      </c>
      <c r="M9" s="30">
        <f>SUM(F9:H9)-MAX(F9:H9)</f>
        <v>31.129999999999995</v>
      </c>
      <c r="N9" s="28">
        <f>RANK($M9,$M$4:$M$55,1)</f>
        <v>6</v>
      </c>
      <c r="O9" s="30">
        <f>SUM(F9:I9)-MAX(F9:I9)</f>
        <v>47.489999999999995</v>
      </c>
      <c r="P9" s="28">
        <f>RANK($O9,$O$4:$O$55,1)</f>
        <v>6</v>
      </c>
      <c r="Q9" s="29">
        <f>MIN(F9:I9)</f>
        <v>15.26</v>
      </c>
    </row>
    <row r="10" spans="1:19" ht="24.75" customHeight="1">
      <c r="A10" s="63">
        <v>7</v>
      </c>
      <c r="B10" s="6">
        <v>51</v>
      </c>
      <c r="C10" s="1" t="s">
        <v>40</v>
      </c>
      <c r="D10" s="7"/>
      <c r="E10" s="1" t="s">
        <v>39</v>
      </c>
      <c r="F10" s="33">
        <v>17.86</v>
      </c>
      <c r="G10" s="33">
        <v>15.46</v>
      </c>
      <c r="H10" s="33">
        <v>15.06</v>
      </c>
      <c r="I10" s="9">
        <v>17.14</v>
      </c>
      <c r="J10" s="28">
        <f>RANK(F10,$F$4:$F$55,1)</f>
        <v>21</v>
      </c>
      <c r="K10" s="29">
        <f>SUM(F10:G10)</f>
        <v>33.32</v>
      </c>
      <c r="L10" s="28">
        <f>RANK($K10,$K$4:$K$55,1)</f>
        <v>14</v>
      </c>
      <c r="M10" s="30">
        <f>SUM(F10:H10)-MAX(F10:H10)</f>
        <v>30.520000000000003</v>
      </c>
      <c r="N10" s="28">
        <f>RANK($M10,$M$4:$M$55,1)</f>
        <v>3</v>
      </c>
      <c r="O10" s="30">
        <f>SUM(F10:I10)-MAX(F10:I10)</f>
        <v>47.66000000000001</v>
      </c>
      <c r="P10" s="28">
        <f>RANK($O10,$O$4:$O$55,1)</f>
        <v>7</v>
      </c>
      <c r="Q10" s="29">
        <f>MIN(F10:I10)</f>
        <v>15.06</v>
      </c>
      <c r="S10" s="12"/>
    </row>
    <row r="11" spans="1:19" ht="24.75" customHeight="1">
      <c r="A11" s="63">
        <v>8</v>
      </c>
      <c r="B11" s="6">
        <v>35</v>
      </c>
      <c r="C11" s="3" t="s">
        <v>90</v>
      </c>
      <c r="D11" s="7"/>
      <c r="E11" s="26" t="s">
        <v>85</v>
      </c>
      <c r="F11" s="33">
        <v>16.57</v>
      </c>
      <c r="G11" s="33">
        <v>16.01</v>
      </c>
      <c r="H11" s="33">
        <v>15.95</v>
      </c>
      <c r="I11" s="9">
        <v>15.75</v>
      </c>
      <c r="J11" s="28">
        <f>RANK(F11,$F$4:$F$55,1)</f>
        <v>12</v>
      </c>
      <c r="K11" s="29">
        <f>SUM(F11:G11)</f>
        <v>32.58</v>
      </c>
      <c r="L11" s="28">
        <f>RANK($K11,$K$4:$K$55,1)</f>
        <v>11</v>
      </c>
      <c r="M11" s="30">
        <f>SUM(F11:H11)-MAX(F11:H11)</f>
        <v>31.96</v>
      </c>
      <c r="N11" s="28">
        <f>RANK($M11,$M$4:$M$55,1)</f>
        <v>11</v>
      </c>
      <c r="O11" s="30">
        <f>SUM(F11:I11)-MAX(F11:I11)</f>
        <v>47.71</v>
      </c>
      <c r="P11" s="28">
        <f>RANK($O11,$O$4:$O$55,1)</f>
        <v>8</v>
      </c>
      <c r="Q11" s="29">
        <f>MIN(F11:I11)</f>
        <v>15.75</v>
      </c>
      <c r="S11" s="12"/>
    </row>
    <row r="12" spans="1:19" ht="24.75" customHeight="1">
      <c r="A12" s="63">
        <v>9</v>
      </c>
      <c r="B12" s="6">
        <v>52</v>
      </c>
      <c r="C12" s="1" t="s">
        <v>18</v>
      </c>
      <c r="D12" s="7"/>
      <c r="E12" s="1" t="s">
        <v>61</v>
      </c>
      <c r="F12" s="33">
        <v>15.21</v>
      </c>
      <c r="G12" s="33">
        <v>17.12</v>
      </c>
      <c r="H12" s="33">
        <v>16.39</v>
      </c>
      <c r="I12" s="9">
        <v>16.38</v>
      </c>
      <c r="J12" s="28">
        <f>RANK(F12,$F$4:$F$55,1)</f>
        <v>2</v>
      </c>
      <c r="K12" s="29">
        <f>SUM(F12:G12)</f>
        <v>32.33</v>
      </c>
      <c r="L12" s="28">
        <f>RANK($K12,$K$4:$K$55,1)</f>
        <v>9</v>
      </c>
      <c r="M12" s="30">
        <f>SUM(F12:H12)-MAX(F12:H12)</f>
        <v>31.599999999999998</v>
      </c>
      <c r="N12" s="28">
        <f>RANK($M12,$M$4:$M$55,1)</f>
        <v>9</v>
      </c>
      <c r="O12" s="30">
        <f>SUM(F12:I12)-MAX(F12:I12)</f>
        <v>47.97999999999999</v>
      </c>
      <c r="P12" s="28">
        <f>RANK($O12,$O$4:$O$55,1)</f>
        <v>9</v>
      </c>
      <c r="Q12" s="29">
        <f>MIN(F12:I12)</f>
        <v>15.21</v>
      </c>
      <c r="S12" s="12"/>
    </row>
    <row r="13" spans="1:19" ht="24.75" customHeight="1">
      <c r="A13" s="63">
        <v>10</v>
      </c>
      <c r="B13" s="6">
        <v>39</v>
      </c>
      <c r="C13" s="1" t="s">
        <v>51</v>
      </c>
      <c r="D13" s="7"/>
      <c r="E13" s="1" t="s">
        <v>61</v>
      </c>
      <c r="F13" s="33">
        <v>18.75</v>
      </c>
      <c r="G13" s="33">
        <v>15.79</v>
      </c>
      <c r="H13" s="33">
        <v>16.1</v>
      </c>
      <c r="I13" s="9">
        <v>16.11</v>
      </c>
      <c r="J13" s="28">
        <f>RANK(F13,$F$4:$F$55,1)</f>
        <v>26</v>
      </c>
      <c r="K13" s="29">
        <f>SUM(F13:G13)</f>
        <v>34.54</v>
      </c>
      <c r="L13" s="28">
        <f>RANK($K13,$K$4:$K$55,1)</f>
        <v>19</v>
      </c>
      <c r="M13" s="30">
        <f>SUM(F13:H13)-MAX(F13:H13)</f>
        <v>31.89</v>
      </c>
      <c r="N13" s="28">
        <f>RANK($M13,$M$4:$M$55,1)</f>
        <v>10</v>
      </c>
      <c r="O13" s="30">
        <f>SUM(F13:I13)-MAX(F13:I13)</f>
        <v>48</v>
      </c>
      <c r="P13" s="28">
        <f>RANK($O13,$O$4:$O$55,1)</f>
        <v>10</v>
      </c>
      <c r="Q13" s="29">
        <f>MIN(F13:I13)</f>
        <v>15.79</v>
      </c>
      <c r="S13" s="12"/>
    </row>
    <row r="14" spans="1:19" ht="24.75" customHeight="1">
      <c r="A14" s="63">
        <v>11</v>
      </c>
      <c r="B14" s="6">
        <v>48</v>
      </c>
      <c r="C14" s="1" t="s">
        <v>32</v>
      </c>
      <c r="D14" s="7"/>
      <c r="E14" s="1" t="s">
        <v>12</v>
      </c>
      <c r="F14" s="33">
        <v>16.14</v>
      </c>
      <c r="G14" s="33">
        <v>16.11</v>
      </c>
      <c r="H14" s="33">
        <v>15.87</v>
      </c>
      <c r="I14" s="9">
        <v>16.1</v>
      </c>
      <c r="J14" s="28">
        <f>RANK(F14,$F$4:$F$55,1)</f>
        <v>9</v>
      </c>
      <c r="K14" s="29">
        <f>SUM(F14:G14)</f>
        <v>32.25</v>
      </c>
      <c r="L14" s="28">
        <f>RANK($K14,$K$4:$K$55,1)</f>
        <v>8</v>
      </c>
      <c r="M14" s="30">
        <f>SUM(F14:H14)-MAX(F14:H14)</f>
        <v>31.979999999999997</v>
      </c>
      <c r="N14" s="28">
        <f>RANK($M14,$M$4:$M$55,1)</f>
        <v>12</v>
      </c>
      <c r="O14" s="30">
        <f>SUM(F14:I14)-MAX(F14:I14)</f>
        <v>48.08</v>
      </c>
      <c r="P14" s="28">
        <f>RANK($O14,$O$4:$O$55,1)</f>
        <v>11</v>
      </c>
      <c r="Q14" s="29">
        <f>MIN(F14:I14)</f>
        <v>15.87</v>
      </c>
      <c r="S14" s="12"/>
    </row>
    <row r="15" spans="1:19" ht="24.75" customHeight="1">
      <c r="A15" s="63">
        <v>12</v>
      </c>
      <c r="B15" s="6">
        <v>3</v>
      </c>
      <c r="C15" s="1" t="s">
        <v>84</v>
      </c>
      <c r="D15" s="7"/>
      <c r="E15" s="1" t="s">
        <v>85</v>
      </c>
      <c r="F15" s="33">
        <v>16.4</v>
      </c>
      <c r="G15" s="33">
        <v>16.21</v>
      </c>
      <c r="H15" s="33">
        <v>16.08</v>
      </c>
      <c r="I15" s="9">
        <v>16.09</v>
      </c>
      <c r="J15" s="28">
        <f>RANK(F15,$F$4:$F$55,1)</f>
        <v>11</v>
      </c>
      <c r="K15" s="29">
        <f>SUM(F15:G15)</f>
        <v>32.61</v>
      </c>
      <c r="L15" s="28">
        <f>RANK($K15,$K$4:$K$55,1)</f>
        <v>12</v>
      </c>
      <c r="M15" s="30">
        <f>SUM(F15:H15)-MAX(F15:H15)</f>
        <v>32.29</v>
      </c>
      <c r="N15" s="28">
        <f>RANK($M15,$M$4:$M$55,1)</f>
        <v>13</v>
      </c>
      <c r="O15" s="30">
        <f>SUM(F15:I15)-MAX(F15:I15)</f>
        <v>48.38</v>
      </c>
      <c r="P15" s="28">
        <f>RANK($O15,$O$4:$O$55,1)</f>
        <v>12</v>
      </c>
      <c r="Q15" s="29">
        <f>MIN(F15:I15)</f>
        <v>16.08</v>
      </c>
      <c r="S15" s="12"/>
    </row>
    <row r="16" spans="1:19" ht="24.75" customHeight="1">
      <c r="A16" s="63">
        <v>13</v>
      </c>
      <c r="B16" s="6">
        <v>42</v>
      </c>
      <c r="C16" s="1" t="s">
        <v>19</v>
      </c>
      <c r="D16" s="7"/>
      <c r="E16" s="1" t="s">
        <v>12</v>
      </c>
      <c r="F16" s="33">
        <v>16.16</v>
      </c>
      <c r="G16" s="33">
        <v>16.25</v>
      </c>
      <c r="H16" s="33">
        <v>16.5</v>
      </c>
      <c r="I16" s="9">
        <v>16.04</v>
      </c>
      <c r="J16" s="28">
        <f>RANK(F16,$F$4:$F$55,1)</f>
        <v>10</v>
      </c>
      <c r="K16" s="29">
        <f>SUM(F16:G16)</f>
        <v>32.41</v>
      </c>
      <c r="L16" s="28">
        <f>RANK($K16,$K$4:$K$55,1)</f>
        <v>10</v>
      </c>
      <c r="M16" s="30">
        <f>SUM(F16:H16)-MAX(F16:H16)</f>
        <v>32.41</v>
      </c>
      <c r="N16" s="28">
        <f>RANK($M16,$M$4:$M$55,1)</f>
        <v>14</v>
      </c>
      <c r="O16" s="30">
        <f>SUM(F16:I16)-MAX(F16:I16)</f>
        <v>48.44999999999999</v>
      </c>
      <c r="P16" s="28">
        <f>RANK($O16,$O$4:$O$55,1)</f>
        <v>13</v>
      </c>
      <c r="Q16" s="29">
        <f>MIN(F16:I16)</f>
        <v>16.04</v>
      </c>
      <c r="S16" s="12"/>
    </row>
    <row r="17" spans="1:19" ht="24.75" customHeight="1">
      <c r="A17" s="63">
        <v>14</v>
      </c>
      <c r="B17" s="6">
        <v>40</v>
      </c>
      <c r="C17" s="1" t="s">
        <v>26</v>
      </c>
      <c r="D17" s="7"/>
      <c r="E17" s="1" t="s">
        <v>25</v>
      </c>
      <c r="F17" s="33">
        <v>16.92</v>
      </c>
      <c r="G17" s="33">
        <v>16.36</v>
      </c>
      <c r="H17" s="33">
        <v>16.17</v>
      </c>
      <c r="I17" s="9">
        <v>15.97</v>
      </c>
      <c r="J17" s="28">
        <f>RANK(F17,$F$4:$F$55,1)</f>
        <v>16</v>
      </c>
      <c r="K17" s="29">
        <f>SUM(F17:G17)</f>
        <v>33.28</v>
      </c>
      <c r="L17" s="28">
        <f>RANK($K17,$K$4:$K$55,1)</f>
        <v>13</v>
      </c>
      <c r="M17" s="30">
        <f>SUM(F17:H17)-MAX(F17:H17)</f>
        <v>32.53</v>
      </c>
      <c r="N17" s="28">
        <f>RANK($M17,$M$4:$M$55,1)</f>
        <v>15</v>
      </c>
      <c r="O17" s="30">
        <f>SUM(F17:I17)-MAX(F17:I17)</f>
        <v>48.5</v>
      </c>
      <c r="P17" s="28">
        <f>RANK($O17,$O$4:$O$55,1)</f>
        <v>14</v>
      </c>
      <c r="Q17" s="29">
        <f>MIN(F17:I17)</f>
        <v>15.97</v>
      </c>
      <c r="S17" s="12"/>
    </row>
    <row r="18" spans="1:19" ht="24.75" customHeight="1">
      <c r="A18" s="63">
        <v>15</v>
      </c>
      <c r="B18" s="6">
        <v>38</v>
      </c>
      <c r="C18" s="1" t="s">
        <v>38</v>
      </c>
      <c r="D18" s="7"/>
      <c r="E18" s="1" t="s">
        <v>61</v>
      </c>
      <c r="F18" s="33">
        <v>21.83</v>
      </c>
      <c r="G18" s="33">
        <v>16.27</v>
      </c>
      <c r="H18" s="33">
        <v>17.14</v>
      </c>
      <c r="I18" s="9">
        <v>16.26</v>
      </c>
      <c r="J18" s="28">
        <f>RANK(F18,$F$4:$F$55,1)</f>
        <v>44</v>
      </c>
      <c r="K18" s="29">
        <f>SUM(F18:G18)</f>
        <v>38.099999999999994</v>
      </c>
      <c r="L18" s="28">
        <f>RANK($K18,$K$4:$K$55,1)</f>
        <v>26</v>
      </c>
      <c r="M18" s="30">
        <f>SUM(F18:H18)-MAX(F18:H18)</f>
        <v>33.41</v>
      </c>
      <c r="N18" s="28">
        <f>RANK($M18,$M$4:$M$55,1)</f>
        <v>18</v>
      </c>
      <c r="O18" s="30">
        <f>SUM(F18:I18)-MAX(F18:I18)</f>
        <v>49.67</v>
      </c>
      <c r="P18" s="28">
        <f>RANK($O18,$O$4:$O$55,1)</f>
        <v>15</v>
      </c>
      <c r="Q18" s="29">
        <f>MIN(F18:I18)</f>
        <v>16.26</v>
      </c>
      <c r="S18" s="12"/>
    </row>
    <row r="19" spans="1:19" ht="24.75" customHeight="1">
      <c r="A19" s="63">
        <v>16</v>
      </c>
      <c r="B19" s="6">
        <v>45</v>
      </c>
      <c r="C19" s="4" t="s">
        <v>69</v>
      </c>
      <c r="D19" s="5"/>
      <c r="E19" s="4" t="s">
        <v>70</v>
      </c>
      <c r="F19" s="35">
        <v>17.9</v>
      </c>
      <c r="G19" s="33">
        <v>19.33</v>
      </c>
      <c r="H19" s="33">
        <v>15.92</v>
      </c>
      <c r="I19" s="9">
        <v>16.04</v>
      </c>
      <c r="J19" s="28">
        <f>RANK(F19,$F$4:$F$55,1)</f>
        <v>22</v>
      </c>
      <c r="K19" s="29">
        <f>SUM(F19:G19)</f>
        <v>37.23</v>
      </c>
      <c r="L19" s="28">
        <f>RANK($K19,$K$4:$K$55,1)</f>
        <v>23</v>
      </c>
      <c r="M19" s="30">
        <f>SUM(F19:H19)-MAX(F19:H19)</f>
        <v>33.82</v>
      </c>
      <c r="N19" s="28">
        <f>RANK($M19,$M$4:$M$55,1)</f>
        <v>20</v>
      </c>
      <c r="O19" s="30">
        <f>SUM(F19:I19)-MAX(F19:I19)</f>
        <v>49.86</v>
      </c>
      <c r="P19" s="28">
        <f>RANK($O19,$O$4:$O$55,1)</f>
        <v>16</v>
      </c>
      <c r="Q19" s="29">
        <f>MIN(F19:I19)</f>
        <v>15.92</v>
      </c>
      <c r="S19" s="12"/>
    </row>
    <row r="20" spans="1:19" ht="24.75" customHeight="1">
      <c r="A20" s="63">
        <v>17</v>
      </c>
      <c r="B20" s="6">
        <v>37</v>
      </c>
      <c r="C20" s="1" t="s">
        <v>42</v>
      </c>
      <c r="D20" s="7"/>
      <c r="E20" s="1" t="s">
        <v>12</v>
      </c>
      <c r="F20" s="33">
        <v>16.61</v>
      </c>
      <c r="G20" s="33">
        <v>16.78</v>
      </c>
      <c r="H20" s="33">
        <v>16.92</v>
      </c>
      <c r="I20" s="9">
        <v>16.64</v>
      </c>
      <c r="J20" s="28">
        <f>RANK(F20,$F$4:$F$55,1)</f>
        <v>13</v>
      </c>
      <c r="K20" s="29">
        <f>SUM(F20:G20)</f>
        <v>33.39</v>
      </c>
      <c r="L20" s="28">
        <f>RANK($K20,$K$4:$K$55,1)</f>
        <v>15</v>
      </c>
      <c r="M20" s="30">
        <f>SUM(F20:H20)-MAX(F20:H20)</f>
        <v>33.39</v>
      </c>
      <c r="N20" s="28">
        <f>RANK($M20,$M$4:$M$55,1)</f>
        <v>17</v>
      </c>
      <c r="O20" s="30">
        <f>SUM(F20:I20)-MAX(F20:I20)</f>
        <v>50.03</v>
      </c>
      <c r="P20" s="28">
        <f>RANK($O20,$O$4:$O$55,1)</f>
        <v>17</v>
      </c>
      <c r="Q20" s="29">
        <f>MIN(F20:I20)</f>
        <v>16.61</v>
      </c>
      <c r="S20" s="12"/>
    </row>
    <row r="21" spans="1:19" ht="24.75" customHeight="1">
      <c r="A21" s="63">
        <v>18</v>
      </c>
      <c r="B21" s="6">
        <v>36</v>
      </c>
      <c r="C21" s="4" t="s">
        <v>49</v>
      </c>
      <c r="D21" s="11"/>
      <c r="E21" s="4" t="s">
        <v>39</v>
      </c>
      <c r="F21" s="35">
        <v>16.93</v>
      </c>
      <c r="G21" s="33">
        <v>18.12</v>
      </c>
      <c r="H21" s="33">
        <v>16.48</v>
      </c>
      <c r="I21" s="9">
        <v>17.53</v>
      </c>
      <c r="J21" s="28">
        <f>RANK(F21,$F$4:$F$55,1)</f>
        <v>17</v>
      </c>
      <c r="K21" s="29">
        <f>SUM(F21:G21)</f>
        <v>35.05</v>
      </c>
      <c r="L21" s="28">
        <f>RANK($K21,$K$4:$K$55,1)</f>
        <v>20</v>
      </c>
      <c r="M21" s="30">
        <f>SUM(F21:H21)-MAX(F21:H21)</f>
        <v>33.41</v>
      </c>
      <c r="N21" s="28">
        <f>RANK($M21,$M$4:$M$55,1)</f>
        <v>18</v>
      </c>
      <c r="O21" s="30">
        <f>SUM(F21:I21)-MAX(F21:I21)</f>
        <v>50.94</v>
      </c>
      <c r="P21" s="28">
        <f>RANK($O21,$O$4:$O$55,1)</f>
        <v>18</v>
      </c>
      <c r="Q21" s="29">
        <f>MIN(F21:I21)</f>
        <v>16.48</v>
      </c>
      <c r="S21" s="12"/>
    </row>
    <row r="22" spans="1:19" ht="24.75" customHeight="1">
      <c r="A22" s="63">
        <v>19</v>
      </c>
      <c r="B22" s="6">
        <v>44</v>
      </c>
      <c r="C22" s="1" t="s">
        <v>34</v>
      </c>
      <c r="D22" s="7"/>
      <c r="E22" s="1" t="s">
        <v>35</v>
      </c>
      <c r="F22" s="33">
        <v>16.75</v>
      </c>
      <c r="G22" s="33">
        <v>17.71</v>
      </c>
      <c r="H22" s="33">
        <v>16.61</v>
      </c>
      <c r="I22" s="9">
        <v>999</v>
      </c>
      <c r="J22" s="28">
        <f>RANK(F22,$F$4:$F$55,1)</f>
        <v>14</v>
      </c>
      <c r="K22" s="29">
        <f>SUM(F22:G22)</f>
        <v>34.46</v>
      </c>
      <c r="L22" s="28">
        <f>RANK($K22,$K$4:$K$55,1)</f>
        <v>18</v>
      </c>
      <c r="M22" s="30">
        <f>SUM(F22:H22)-MAX(F22:H22)</f>
        <v>33.36</v>
      </c>
      <c r="N22" s="28">
        <f>RANK($M22,$M$4:$M$55,1)</f>
        <v>16</v>
      </c>
      <c r="O22" s="30">
        <f>SUM(F22:I22)-MAX(F22:I22)</f>
        <v>51.069999999999936</v>
      </c>
      <c r="P22" s="28">
        <f>RANK($O22,$O$4:$O$55,1)</f>
        <v>19</v>
      </c>
      <c r="Q22" s="29">
        <f>MIN(F22:I22)</f>
        <v>16.61</v>
      </c>
      <c r="S22" s="12"/>
    </row>
    <row r="23" spans="1:19" ht="24.75" customHeight="1">
      <c r="A23" s="63">
        <v>20</v>
      </c>
      <c r="B23" s="6">
        <v>46</v>
      </c>
      <c r="C23" s="1" t="s">
        <v>89</v>
      </c>
      <c r="D23" s="11"/>
      <c r="E23" s="1" t="s">
        <v>85</v>
      </c>
      <c r="F23" s="35">
        <v>17.27</v>
      </c>
      <c r="G23" s="33">
        <v>17.13</v>
      </c>
      <c r="H23" s="33">
        <v>17.59</v>
      </c>
      <c r="I23" s="9">
        <v>17.18</v>
      </c>
      <c r="J23" s="28">
        <f>RANK(F23,$F$4:$F$55,1)</f>
        <v>18</v>
      </c>
      <c r="K23" s="29">
        <f>SUM(F23:G23)</f>
        <v>34.4</v>
      </c>
      <c r="L23" s="28">
        <f>RANK($K23,$K$4:$K$55,1)</f>
        <v>16</v>
      </c>
      <c r="M23" s="30">
        <f>SUM(F23:H23)-MAX(F23:H23)</f>
        <v>34.39999999999999</v>
      </c>
      <c r="N23" s="28">
        <f>RANK($M23,$M$4:$M$55,1)</f>
        <v>21</v>
      </c>
      <c r="O23" s="30">
        <f>SUM(F23:I23)-MAX(F23:I23)</f>
        <v>51.579999999999984</v>
      </c>
      <c r="P23" s="28">
        <f>RANK($O23,$O$4:$O$55,1)</f>
        <v>20</v>
      </c>
      <c r="Q23" s="29">
        <f>MIN(F23:I23)</f>
        <v>17.13</v>
      </c>
      <c r="S23" s="12"/>
    </row>
    <row r="24" spans="1:19" ht="24.75" customHeight="1">
      <c r="A24" s="63">
        <v>21</v>
      </c>
      <c r="B24" s="6">
        <v>32</v>
      </c>
      <c r="C24" s="1" t="s">
        <v>27</v>
      </c>
      <c r="D24" s="7"/>
      <c r="E24" s="1" t="s">
        <v>25</v>
      </c>
      <c r="F24" s="33">
        <v>17.32</v>
      </c>
      <c r="G24" s="33">
        <v>17.09</v>
      </c>
      <c r="H24" s="33">
        <v>20.79</v>
      </c>
      <c r="I24" s="9">
        <v>17.22</v>
      </c>
      <c r="J24" s="28">
        <f>RANK(F24,$F$4:$F$55,1)</f>
        <v>19</v>
      </c>
      <c r="K24" s="29">
        <f>SUM(F24:G24)</f>
        <v>34.41</v>
      </c>
      <c r="L24" s="28">
        <f>RANK($K24,$K$4:$K$55,1)</f>
        <v>17</v>
      </c>
      <c r="M24" s="30">
        <f>SUM(F24:H24)-MAX(F24:H24)</f>
        <v>34.41</v>
      </c>
      <c r="N24" s="28">
        <f>RANK($M24,$M$4:$M$55,1)</f>
        <v>22</v>
      </c>
      <c r="O24" s="30">
        <f>SUM(F24:I24)-MAX(F24:I24)</f>
        <v>51.62999999999999</v>
      </c>
      <c r="P24" s="28">
        <f>RANK($O24,$O$4:$O$55,1)</f>
        <v>21</v>
      </c>
      <c r="Q24" s="29">
        <f>MIN(F24:I24)</f>
        <v>17.09</v>
      </c>
      <c r="S24" s="12"/>
    </row>
    <row r="25" spans="1:19" ht="24.75" customHeight="1">
      <c r="A25" s="63">
        <v>22</v>
      </c>
      <c r="B25" s="6">
        <v>41</v>
      </c>
      <c r="C25" s="36" t="s">
        <v>31</v>
      </c>
      <c r="D25" s="37"/>
      <c r="E25" s="36" t="s">
        <v>61</v>
      </c>
      <c r="F25" s="33">
        <v>15.79</v>
      </c>
      <c r="G25" s="33">
        <v>15.7</v>
      </c>
      <c r="H25" s="33">
        <v>999</v>
      </c>
      <c r="I25" s="9">
        <v>20.35</v>
      </c>
      <c r="J25" s="28">
        <f>RANK(F25,$F$4:$F$55,1)</f>
        <v>5</v>
      </c>
      <c r="K25" s="29">
        <f>SUM(F25:G25)</f>
        <v>31.49</v>
      </c>
      <c r="L25" s="28">
        <f>RANK($K25,$K$4:$K$55,1)</f>
        <v>4</v>
      </c>
      <c r="M25" s="30">
        <f>SUM(F25:H25)-MAX(F25:H25)</f>
        <v>31.49000000000001</v>
      </c>
      <c r="N25" s="28">
        <f>RANK($M25,$M$4:$M$55,1)</f>
        <v>8</v>
      </c>
      <c r="O25" s="30">
        <f>SUM(F25:I25)-MAX(F25:I25)</f>
        <v>51.83999999999992</v>
      </c>
      <c r="P25" s="28">
        <f>RANK($O25,$O$4:$O$55,1)</f>
        <v>22</v>
      </c>
      <c r="Q25" s="29">
        <f>MIN(F25:I25)</f>
        <v>15.7</v>
      </c>
      <c r="S25" s="12"/>
    </row>
    <row r="26" spans="1:19" ht="24.75" customHeight="1">
      <c r="A26" s="63">
        <v>23</v>
      </c>
      <c r="B26" s="6">
        <v>13</v>
      </c>
      <c r="C26" s="1" t="s">
        <v>62</v>
      </c>
      <c r="D26" s="7"/>
      <c r="E26" s="1" t="s">
        <v>61</v>
      </c>
      <c r="F26" s="34">
        <v>16.8</v>
      </c>
      <c r="G26" s="33">
        <v>26.23</v>
      </c>
      <c r="H26" s="33">
        <v>18.34</v>
      </c>
      <c r="I26" s="9">
        <v>17.29</v>
      </c>
      <c r="J26" s="28">
        <f>RANK(F26,$F$4:$F$55,1)</f>
        <v>15</v>
      </c>
      <c r="K26" s="29">
        <f>SUM(F26:G26)</f>
        <v>43.03</v>
      </c>
      <c r="L26" s="28">
        <f>RANK($K26,$K$4:$K$55,1)</f>
        <v>37</v>
      </c>
      <c r="M26" s="30">
        <f>SUM(F26:H26)-MAX(F26:H26)</f>
        <v>35.14</v>
      </c>
      <c r="N26" s="28">
        <f>RANK($M26,$M$4:$M$55,1)</f>
        <v>23</v>
      </c>
      <c r="O26" s="30">
        <f>SUM(F26:I26)-MAX(F26:I26)</f>
        <v>52.42999999999999</v>
      </c>
      <c r="P26" s="28">
        <f>RANK($O26,$O$4:$O$55,1)</f>
        <v>23</v>
      </c>
      <c r="Q26" s="29">
        <f>MIN(F26:I26)</f>
        <v>16.8</v>
      </c>
      <c r="S26" s="12"/>
    </row>
    <row r="27" spans="1:19" ht="24.75" customHeight="1">
      <c r="A27" s="63">
        <v>24</v>
      </c>
      <c r="B27" s="6">
        <v>33</v>
      </c>
      <c r="C27" s="1" t="s">
        <v>24</v>
      </c>
      <c r="D27" s="7"/>
      <c r="E27" s="1" t="s">
        <v>13</v>
      </c>
      <c r="F27" s="33">
        <v>20.35</v>
      </c>
      <c r="G27" s="33">
        <v>17.54</v>
      </c>
      <c r="H27" s="33">
        <v>17.88</v>
      </c>
      <c r="I27" s="9">
        <v>17.27</v>
      </c>
      <c r="J27" s="28">
        <f>RANK(F27,$F$4:$F$55,1)</f>
        <v>32</v>
      </c>
      <c r="K27" s="29">
        <f>SUM(F27:G27)</f>
        <v>37.89</v>
      </c>
      <c r="L27" s="28">
        <f>RANK($K27,$K$4:$K$55,1)</f>
        <v>25</v>
      </c>
      <c r="M27" s="30">
        <f>SUM(F27:H27)-MAX(F27:H27)</f>
        <v>35.419999999999995</v>
      </c>
      <c r="N27" s="28">
        <f>RANK($M27,$M$4:$M$55,1)</f>
        <v>24</v>
      </c>
      <c r="O27" s="30">
        <f>SUM(F27:I27)-MAX(F27:I27)</f>
        <v>52.68999999999999</v>
      </c>
      <c r="P27" s="28">
        <f>RANK($O27,$O$4:$O$55,1)</f>
        <v>24</v>
      </c>
      <c r="Q27" s="29">
        <f>MIN(F27:I27)</f>
        <v>17.27</v>
      </c>
      <c r="S27" s="12"/>
    </row>
    <row r="28" spans="1:19" ht="24.75" customHeight="1">
      <c r="A28" s="63">
        <v>25</v>
      </c>
      <c r="B28" s="6">
        <v>29</v>
      </c>
      <c r="C28" s="1" t="s">
        <v>55</v>
      </c>
      <c r="D28" s="7"/>
      <c r="E28" s="1" t="s">
        <v>83</v>
      </c>
      <c r="F28" s="33">
        <v>17.85</v>
      </c>
      <c r="G28" s="33">
        <v>18.29</v>
      </c>
      <c r="H28" s="33">
        <v>17.89</v>
      </c>
      <c r="I28" s="9">
        <v>17.52</v>
      </c>
      <c r="J28" s="28">
        <f>RANK(F28,$F$4:$F$55,1)</f>
        <v>20</v>
      </c>
      <c r="K28" s="29">
        <f>SUM(F28:G28)</f>
        <v>36.14</v>
      </c>
      <c r="L28" s="28">
        <f>RANK($K28,$K$4:$K$55,1)</f>
        <v>21</v>
      </c>
      <c r="M28" s="30">
        <f>SUM(F28:H28)-MAX(F28:H28)</f>
        <v>35.74</v>
      </c>
      <c r="N28" s="28">
        <f>RANK($M28,$M$4:$M$55,1)</f>
        <v>26</v>
      </c>
      <c r="O28" s="30">
        <f>SUM(F28:I28)-MAX(F28:I28)</f>
        <v>53.26</v>
      </c>
      <c r="P28" s="28">
        <f>RANK($O28,$O$4:$O$55,1)</f>
        <v>25</v>
      </c>
      <c r="Q28" s="29">
        <f>MIN(F28:I28)</f>
        <v>17.52</v>
      </c>
      <c r="S28" s="12"/>
    </row>
    <row r="29" spans="1:19" ht="24.75" customHeight="1">
      <c r="A29" s="63">
        <v>26</v>
      </c>
      <c r="B29" s="6">
        <v>27</v>
      </c>
      <c r="C29" s="1" t="s">
        <v>28</v>
      </c>
      <c r="D29" s="8"/>
      <c r="E29" s="1" t="s">
        <v>25</v>
      </c>
      <c r="F29" s="35">
        <v>18.29</v>
      </c>
      <c r="G29" s="33">
        <v>18.53</v>
      </c>
      <c r="H29" s="33">
        <v>18.02</v>
      </c>
      <c r="I29" s="9">
        <v>17.78</v>
      </c>
      <c r="J29" s="28">
        <f>RANK(F29,$F$4:$F$55,1)</f>
        <v>24</v>
      </c>
      <c r="K29" s="29">
        <f>SUM(F29:G29)</f>
        <v>36.82</v>
      </c>
      <c r="L29" s="28">
        <f>RANK($K29,$K$4:$K$55,1)</f>
        <v>22</v>
      </c>
      <c r="M29" s="30">
        <f>SUM(F29:H29)-MAX(F29:H29)</f>
        <v>36.31</v>
      </c>
      <c r="N29" s="28">
        <f>RANK($M29,$M$4:$M$55,1)</f>
        <v>28</v>
      </c>
      <c r="O29" s="30">
        <f>SUM(F29:I29)-MAX(F29:I29)</f>
        <v>54.09</v>
      </c>
      <c r="P29" s="28">
        <f>RANK($O29,$O$4:$O$55,1)</f>
        <v>26</v>
      </c>
      <c r="Q29" s="29">
        <f>MIN(F29:I29)</f>
        <v>17.78</v>
      </c>
      <c r="S29" s="12"/>
    </row>
    <row r="30" spans="1:19" ht="24.75" customHeight="1">
      <c r="A30" s="63">
        <v>27</v>
      </c>
      <c r="B30" s="6">
        <v>30</v>
      </c>
      <c r="C30" s="1" t="s">
        <v>37</v>
      </c>
      <c r="D30" s="7"/>
      <c r="E30" s="1" t="s">
        <v>13</v>
      </c>
      <c r="F30" s="33">
        <v>19.06</v>
      </c>
      <c r="G30" s="33">
        <v>18.46</v>
      </c>
      <c r="H30" s="33">
        <v>999</v>
      </c>
      <c r="I30" s="9">
        <v>17.25</v>
      </c>
      <c r="J30" s="28">
        <f>RANK(F30,$F$4:$F$55,1)</f>
        <v>27</v>
      </c>
      <c r="K30" s="29">
        <f>SUM(F30:G30)</f>
        <v>37.519999999999996</v>
      </c>
      <c r="L30" s="28">
        <f>RANK($K30,$K$4:$K$55,1)</f>
        <v>24</v>
      </c>
      <c r="M30" s="30">
        <f>SUM(F30:H30)-MAX(F30:H30)</f>
        <v>37.51999999999998</v>
      </c>
      <c r="N30" s="28">
        <f>RANK($M30,$M$4:$M$55,1)</f>
        <v>32</v>
      </c>
      <c r="O30" s="30">
        <f>SUM(F30:I30)-MAX(F30:I30)</f>
        <v>54.76999999999998</v>
      </c>
      <c r="P30" s="28">
        <f>RANK($O30,$O$4:$O$55,1)</f>
        <v>27</v>
      </c>
      <c r="Q30" s="29">
        <f>MIN(F30:I30)</f>
        <v>17.25</v>
      </c>
      <c r="S30" s="12"/>
    </row>
    <row r="31" spans="1:19" ht="24.75" customHeight="1">
      <c r="A31" s="63">
        <v>28</v>
      </c>
      <c r="B31" s="6">
        <v>20</v>
      </c>
      <c r="C31" s="1" t="s">
        <v>66</v>
      </c>
      <c r="D31" s="7"/>
      <c r="E31" s="1" t="s">
        <v>25</v>
      </c>
      <c r="F31" s="33">
        <v>19.48</v>
      </c>
      <c r="G31" s="33">
        <v>18.95</v>
      </c>
      <c r="H31" s="33">
        <v>17.99</v>
      </c>
      <c r="I31" s="9">
        <v>17.97</v>
      </c>
      <c r="J31" s="28">
        <f>RANK(F31,$F$4:$F$55,1)</f>
        <v>29</v>
      </c>
      <c r="K31" s="29">
        <f>SUM(F31:G31)</f>
        <v>38.43</v>
      </c>
      <c r="L31" s="28">
        <f>RANK($K31,$K$4:$K$55,1)</f>
        <v>28</v>
      </c>
      <c r="M31" s="30">
        <f>SUM(F31:H31)-MAX(F31:H31)</f>
        <v>36.94</v>
      </c>
      <c r="N31" s="28">
        <f>RANK($M31,$M$4:$M$55,1)</f>
        <v>30</v>
      </c>
      <c r="O31" s="30">
        <f>SUM(F31:I31)-MAX(F31:I31)</f>
        <v>54.91</v>
      </c>
      <c r="P31" s="28">
        <f>RANK($O31,$O$4:$O$55,1)</f>
        <v>28</v>
      </c>
      <c r="Q31" s="29">
        <f>MIN(F31:I31)</f>
        <v>17.97</v>
      </c>
      <c r="S31" s="12"/>
    </row>
    <row r="32" spans="1:19" ht="24.75" customHeight="1">
      <c r="A32" s="63">
        <v>29</v>
      </c>
      <c r="B32" s="6">
        <v>25</v>
      </c>
      <c r="C32" s="1" t="s">
        <v>33</v>
      </c>
      <c r="D32" s="7"/>
      <c r="E32" s="1" t="s">
        <v>83</v>
      </c>
      <c r="F32" s="33">
        <v>21.02</v>
      </c>
      <c r="G32" s="33">
        <v>18.13</v>
      </c>
      <c r="H32" s="33">
        <v>19.11</v>
      </c>
      <c r="I32" s="9">
        <v>17.99</v>
      </c>
      <c r="J32" s="28">
        <f>RANK(F32,$F$4:$F$55,1)</f>
        <v>36</v>
      </c>
      <c r="K32" s="29">
        <f>SUM(F32:G32)</f>
        <v>39.15</v>
      </c>
      <c r="L32" s="28">
        <f>RANK($K32,$K$4:$K$55,1)</f>
        <v>30</v>
      </c>
      <c r="M32" s="30">
        <f>SUM(F32:H32)-MAX(F32:H32)</f>
        <v>37.239999999999995</v>
      </c>
      <c r="N32" s="28">
        <f>RANK($M32,$M$4:$M$55,1)</f>
        <v>31</v>
      </c>
      <c r="O32" s="30">
        <f>SUM(F32:I32)-MAX(F32:I32)</f>
        <v>55.230000000000004</v>
      </c>
      <c r="P32" s="28">
        <f>RANK($O32,$O$4:$O$55,1)</f>
        <v>29</v>
      </c>
      <c r="Q32" s="29">
        <f>MIN(F32:I32)</f>
        <v>17.99</v>
      </c>
      <c r="S32" s="12"/>
    </row>
    <row r="33" spans="1:19" ht="24.75" customHeight="1">
      <c r="A33" s="63">
        <v>30</v>
      </c>
      <c r="B33" s="6">
        <v>31</v>
      </c>
      <c r="C33" s="1" t="s">
        <v>36</v>
      </c>
      <c r="D33" s="7"/>
      <c r="E33" s="1" t="s">
        <v>25</v>
      </c>
      <c r="F33" s="33">
        <v>18.22</v>
      </c>
      <c r="G33" s="33">
        <v>999</v>
      </c>
      <c r="H33" s="33">
        <v>17.48</v>
      </c>
      <c r="I33" s="9">
        <v>20.44</v>
      </c>
      <c r="J33" s="28">
        <f>RANK(F33,$F$4:$F$55,1)</f>
        <v>23</v>
      </c>
      <c r="K33" s="29">
        <f>SUM(F33:G33)</f>
        <v>1017.22</v>
      </c>
      <c r="L33" s="28">
        <f>RANK($K33,$K$4:$K$55,1)</f>
        <v>51</v>
      </c>
      <c r="M33" s="30">
        <f>SUM(F33:H33)-MAX(F33:H33)</f>
        <v>35.700000000000045</v>
      </c>
      <c r="N33" s="28">
        <f>RANK($M33,$M$4:$M$55,1)</f>
        <v>25</v>
      </c>
      <c r="O33" s="30">
        <f>SUM(F33:I33)-MAX(F33:I33)</f>
        <v>56.1400000000001</v>
      </c>
      <c r="P33" s="28">
        <f>RANK($O33,$O$4:$O$55,1)</f>
        <v>30</v>
      </c>
      <c r="Q33" s="29">
        <f>MIN(F33:I33)</f>
        <v>17.48</v>
      </c>
      <c r="S33" s="12"/>
    </row>
    <row r="34" spans="1:19" ht="24.75" customHeight="1">
      <c r="A34" s="63">
        <v>31</v>
      </c>
      <c r="B34" s="6">
        <v>1</v>
      </c>
      <c r="C34" s="1" t="s">
        <v>50</v>
      </c>
      <c r="D34" s="7"/>
      <c r="E34" s="1" t="s">
        <v>61</v>
      </c>
      <c r="F34" s="33">
        <v>21.1</v>
      </c>
      <c r="G34" s="33">
        <v>17.89</v>
      </c>
      <c r="H34" s="33">
        <v>22.9</v>
      </c>
      <c r="I34" s="9">
        <v>17.32</v>
      </c>
      <c r="J34" s="28">
        <f>RANK(F34,$F$4:$F$55,1)</f>
        <v>37</v>
      </c>
      <c r="K34" s="29">
        <f>SUM(F34:G34)</f>
        <v>38.99</v>
      </c>
      <c r="L34" s="28">
        <f>RANK($K34,$K$4:$K$55,1)</f>
        <v>29</v>
      </c>
      <c r="M34" s="30">
        <f>SUM(F34:H34)-MAX(F34:H34)</f>
        <v>38.99</v>
      </c>
      <c r="N34" s="28">
        <f>RANK($M34,$M$4:$M$55,1)</f>
        <v>35</v>
      </c>
      <c r="O34" s="30">
        <f>SUM(F34:I34)-MAX(F34:I34)</f>
        <v>56.31000000000001</v>
      </c>
      <c r="P34" s="28">
        <f>RANK($O34,$O$4:$O$55,1)</f>
        <v>31</v>
      </c>
      <c r="Q34" s="29">
        <f>MIN(F34:I34)</f>
        <v>17.32</v>
      </c>
      <c r="S34" s="12"/>
    </row>
    <row r="35" spans="1:19" ht="24.75" customHeight="1">
      <c r="A35" s="63">
        <v>32</v>
      </c>
      <c r="B35" s="6">
        <v>28</v>
      </c>
      <c r="C35" s="3" t="s">
        <v>41</v>
      </c>
      <c r="D35" s="7"/>
      <c r="E35" s="26" t="s">
        <v>13</v>
      </c>
      <c r="F35" s="33">
        <v>21.76</v>
      </c>
      <c r="G35" s="33">
        <v>17.62</v>
      </c>
      <c r="H35" s="33">
        <v>18.66</v>
      </c>
      <c r="I35" s="9">
        <v>23.4</v>
      </c>
      <c r="J35" s="28">
        <f>RANK(F35,$F$4:$F$55,1)</f>
        <v>43</v>
      </c>
      <c r="K35" s="29">
        <f>SUM(F35:G35)</f>
        <v>39.38</v>
      </c>
      <c r="L35" s="28">
        <f>RANK($K35,$K$4:$K$55,1)</f>
        <v>31</v>
      </c>
      <c r="M35" s="30">
        <f>SUM(F35:H35)-MAX(F35:H35)</f>
        <v>36.28</v>
      </c>
      <c r="N35" s="28">
        <f>RANK($M35,$M$4:$M$55,1)</f>
        <v>27</v>
      </c>
      <c r="O35" s="30">
        <f>SUM(F35:I35)-MAX(F35:I35)</f>
        <v>58.04</v>
      </c>
      <c r="P35" s="28">
        <f>RANK($O35,$O$4:$O$55,1)</f>
        <v>32</v>
      </c>
      <c r="Q35" s="29">
        <f>MIN(F35:I35)</f>
        <v>17.62</v>
      </c>
      <c r="S35" s="12"/>
    </row>
    <row r="36" spans="1:19" ht="24.75" customHeight="1">
      <c r="A36" s="63">
        <v>33</v>
      </c>
      <c r="B36" s="6">
        <v>8</v>
      </c>
      <c r="C36" s="1" t="s">
        <v>30</v>
      </c>
      <c r="D36" s="7"/>
      <c r="E36" s="1" t="s">
        <v>61</v>
      </c>
      <c r="F36" s="34">
        <v>19.3</v>
      </c>
      <c r="G36" s="33">
        <v>26.04</v>
      </c>
      <c r="H36" s="33">
        <v>19.17</v>
      </c>
      <c r="I36" s="9">
        <v>19.62</v>
      </c>
      <c r="J36" s="28">
        <f>RANK(F36,$F$4:$F$55,1)</f>
        <v>28</v>
      </c>
      <c r="K36" s="29">
        <f>SUM(F36:G36)</f>
        <v>45.34</v>
      </c>
      <c r="L36" s="28">
        <f>RANK($K36,$K$4:$K$55,1)</f>
        <v>42</v>
      </c>
      <c r="M36" s="30">
        <f>SUM(F36:H36)-MAX(F36:H36)</f>
        <v>38.470000000000006</v>
      </c>
      <c r="N36" s="28">
        <f>RANK($M36,$M$4:$M$55,1)</f>
        <v>34</v>
      </c>
      <c r="O36" s="30">
        <f>SUM(F36:I36)-MAX(F36:I36)</f>
        <v>58.09000000000001</v>
      </c>
      <c r="P36" s="28">
        <f>RANK($O36,$O$4:$O$55,1)</f>
        <v>33</v>
      </c>
      <c r="Q36" s="29">
        <f>MIN(F36:I36)</f>
        <v>19.17</v>
      </c>
      <c r="S36" s="12"/>
    </row>
    <row r="37" spans="1:19" ht="24.75" customHeight="1">
      <c r="A37" s="63">
        <v>34</v>
      </c>
      <c r="B37" s="6">
        <v>34</v>
      </c>
      <c r="C37" s="1" t="s">
        <v>47</v>
      </c>
      <c r="D37" s="27"/>
      <c r="E37" s="1" t="s">
        <v>39</v>
      </c>
      <c r="F37" s="34">
        <v>19.84</v>
      </c>
      <c r="G37" s="34">
        <v>18.53</v>
      </c>
      <c r="H37" s="34">
        <v>21.51</v>
      </c>
      <c r="I37" s="32">
        <v>20.29</v>
      </c>
      <c r="J37" s="28">
        <f>RANK(F37,$F$4:$F$55,1)</f>
        <v>30</v>
      </c>
      <c r="K37" s="29">
        <f>SUM(F37:G37)</f>
        <v>38.370000000000005</v>
      </c>
      <c r="L37" s="28">
        <f>RANK($K37,$K$4:$K$55,1)</f>
        <v>27</v>
      </c>
      <c r="M37" s="30">
        <f>SUM(F37:H37)-MAX(F37:H37)</f>
        <v>38.370000000000005</v>
      </c>
      <c r="N37" s="28">
        <f>RANK($M37,$M$4:$M$55,1)</f>
        <v>33</v>
      </c>
      <c r="O37" s="30">
        <f>SUM(F37:I37)-MAX(F37:I37)</f>
        <v>58.66000000000001</v>
      </c>
      <c r="P37" s="28">
        <f>RANK($O37,$O$4:$O$55,1)</f>
        <v>34</v>
      </c>
      <c r="Q37" s="29">
        <f>MIN(F37:I37)</f>
        <v>18.53</v>
      </c>
      <c r="S37" s="12"/>
    </row>
    <row r="38" spans="1:19" ht="24.75" customHeight="1">
      <c r="A38" s="63">
        <v>35</v>
      </c>
      <c r="B38" s="6">
        <v>19</v>
      </c>
      <c r="C38" s="1" t="s">
        <v>44</v>
      </c>
      <c r="D38" s="7"/>
      <c r="E38" s="1" t="s">
        <v>25</v>
      </c>
      <c r="F38" s="33">
        <v>22.4</v>
      </c>
      <c r="G38" s="33">
        <v>20.37</v>
      </c>
      <c r="H38" s="33">
        <v>20.14</v>
      </c>
      <c r="I38" s="9">
        <v>18.32</v>
      </c>
      <c r="J38" s="28">
        <f>RANK(F38,$F$4:$F$55,1)</f>
        <v>45</v>
      </c>
      <c r="K38" s="29">
        <f>SUM(F38:G38)</f>
        <v>42.769999999999996</v>
      </c>
      <c r="L38" s="28">
        <f>RANK($K38,$K$4:$K$55,1)</f>
        <v>36</v>
      </c>
      <c r="M38" s="30">
        <f>SUM(F38:H38)-MAX(F38:H38)</f>
        <v>40.51</v>
      </c>
      <c r="N38" s="28">
        <f>RANK($M38,$M$4:$M$55,1)</f>
        <v>39</v>
      </c>
      <c r="O38" s="30">
        <f>SUM(F38:I38)-MAX(F38:I38)</f>
        <v>58.82999999999999</v>
      </c>
      <c r="P38" s="28">
        <f>RANK($O38,$O$4:$O$55,1)</f>
        <v>35</v>
      </c>
      <c r="Q38" s="29">
        <f>MIN(F38:I38)</f>
        <v>18.32</v>
      </c>
      <c r="S38" s="12"/>
    </row>
    <row r="39" spans="1:17" ht="24.75" customHeight="1">
      <c r="A39" s="63">
        <v>36</v>
      </c>
      <c r="B39" s="6">
        <v>21</v>
      </c>
      <c r="C39" s="36" t="s">
        <v>59</v>
      </c>
      <c r="D39" s="39"/>
      <c r="E39" s="36" t="s">
        <v>35</v>
      </c>
      <c r="F39" s="35">
        <v>20.83</v>
      </c>
      <c r="G39" s="33">
        <v>19.82</v>
      </c>
      <c r="H39" s="33">
        <v>19.92</v>
      </c>
      <c r="I39" s="9">
        <v>19.39</v>
      </c>
      <c r="J39" s="28">
        <f>RANK(F39,$F$4:$F$55,1)</f>
        <v>35</v>
      </c>
      <c r="K39" s="29">
        <f>SUM(F39:G39)</f>
        <v>40.65</v>
      </c>
      <c r="L39" s="28">
        <f>RANK($K39,$K$4:$K$55,1)</f>
        <v>34</v>
      </c>
      <c r="M39" s="30">
        <f>SUM(F39:H39)-MAX(F39:H39)</f>
        <v>39.74</v>
      </c>
      <c r="N39" s="28">
        <f>RANK($M39,$M$4:$M$55,1)</f>
        <v>36</v>
      </c>
      <c r="O39" s="30">
        <f>SUM(F39:I39)-MAX(F39:I39)</f>
        <v>59.13000000000001</v>
      </c>
      <c r="P39" s="28">
        <f>RANK($O39,$O$4:$O$55,1)</f>
        <v>36</v>
      </c>
      <c r="Q39" s="29">
        <f>MIN(F39:I39)</f>
        <v>19.39</v>
      </c>
    </row>
    <row r="40" spans="1:17" ht="24.75" customHeight="1">
      <c r="A40" s="63">
        <v>37</v>
      </c>
      <c r="B40" s="6">
        <v>23</v>
      </c>
      <c r="C40" s="1" t="s">
        <v>87</v>
      </c>
      <c r="D40" s="7"/>
      <c r="E40" s="1" t="s">
        <v>25</v>
      </c>
      <c r="F40" s="34">
        <v>20.64</v>
      </c>
      <c r="G40" s="33">
        <v>20.52</v>
      </c>
      <c r="H40" s="33">
        <v>21.85</v>
      </c>
      <c r="I40" s="9">
        <v>18.89</v>
      </c>
      <c r="J40" s="28">
        <f>RANK(F40,$F$4:$F$55,1)</f>
        <v>34</v>
      </c>
      <c r="K40" s="29">
        <f>SUM(F40:G40)</f>
        <v>41.16</v>
      </c>
      <c r="L40" s="28">
        <f>RANK($K40,$K$4:$K$55,1)</f>
        <v>35</v>
      </c>
      <c r="M40" s="30">
        <f>SUM(F40:H40)-MAX(F40:H40)</f>
        <v>41.16</v>
      </c>
      <c r="N40" s="28">
        <f>RANK($M40,$M$4:$M$55,1)</f>
        <v>41</v>
      </c>
      <c r="O40" s="30">
        <f>SUM(F40:I40)-MAX(F40:I40)</f>
        <v>60.050000000000004</v>
      </c>
      <c r="P40" s="28">
        <f>RANK($O40,$O$4:$O$55,1)</f>
        <v>37</v>
      </c>
      <c r="Q40" s="29">
        <f>MIN(F40:I40)</f>
        <v>18.89</v>
      </c>
    </row>
    <row r="41" spans="1:17" ht="24.75" customHeight="1">
      <c r="A41" s="63">
        <v>38</v>
      </c>
      <c r="B41" s="6">
        <v>49</v>
      </c>
      <c r="C41" s="2" t="s">
        <v>54</v>
      </c>
      <c r="D41" s="8"/>
      <c r="E41" s="8" t="s">
        <v>15</v>
      </c>
      <c r="F41" s="66">
        <v>18.6</v>
      </c>
      <c r="G41" s="66">
        <v>999</v>
      </c>
      <c r="H41" s="66">
        <v>18.27</v>
      </c>
      <c r="I41" s="60">
        <v>23.19</v>
      </c>
      <c r="J41" s="28">
        <f>RANK(F41,$F$4:$F$55,1)</f>
        <v>25</v>
      </c>
      <c r="K41" s="29">
        <f>SUM(F41:G41)</f>
        <v>1017.6</v>
      </c>
      <c r="L41" s="28">
        <f>RANK($K41,$K$4:$K$55,1)</f>
        <v>52</v>
      </c>
      <c r="M41" s="30">
        <f>SUM(F41:H41)-MAX(F41:H41)</f>
        <v>36.87000000000012</v>
      </c>
      <c r="N41" s="28">
        <f>RANK($M41,$M$4:$M$55,1)</f>
        <v>29</v>
      </c>
      <c r="O41" s="30">
        <f>SUM(F41:I41)-MAX(F41:I41)</f>
        <v>60.06000000000017</v>
      </c>
      <c r="P41" s="28">
        <f>RANK($O41,$O$4:$O$55,1)</f>
        <v>38</v>
      </c>
      <c r="Q41" s="29">
        <f>MIN(F41:I41)</f>
        <v>18.27</v>
      </c>
    </row>
    <row r="42" spans="1:17" ht="24.75" customHeight="1">
      <c r="A42" s="63">
        <v>39</v>
      </c>
      <c r="B42" s="6">
        <v>16</v>
      </c>
      <c r="C42" s="1" t="s">
        <v>53</v>
      </c>
      <c r="D42" s="7"/>
      <c r="E42" s="1" t="s">
        <v>35</v>
      </c>
      <c r="F42" s="33">
        <v>20.33</v>
      </c>
      <c r="G42" s="33">
        <v>22.72</v>
      </c>
      <c r="H42" s="33">
        <v>20.38</v>
      </c>
      <c r="I42" s="9">
        <v>19.9</v>
      </c>
      <c r="J42" s="28">
        <f>RANK(F42,$F$4:$F$55,1)</f>
        <v>31</v>
      </c>
      <c r="K42" s="29">
        <f>SUM(F42:G42)</f>
        <v>43.05</v>
      </c>
      <c r="L42" s="28">
        <f>RANK($K42,$K$4:$K$55,1)</f>
        <v>38</v>
      </c>
      <c r="M42" s="30">
        <f>SUM(F42:H42)-MAX(F42:H42)</f>
        <v>40.709999999999994</v>
      </c>
      <c r="N42" s="28">
        <f>RANK($M42,$M$4:$M$55,1)</f>
        <v>40</v>
      </c>
      <c r="O42" s="30">
        <f>SUM(F42:I42)-MAX(F42:I42)</f>
        <v>60.609999999999985</v>
      </c>
      <c r="P42" s="28">
        <f>RANK($O42,$O$4:$O$55,1)</f>
        <v>39</v>
      </c>
      <c r="Q42" s="29">
        <f>MIN(F42:I42)</f>
        <v>19.9</v>
      </c>
    </row>
    <row r="43" spans="1:19" ht="24.75" customHeight="1">
      <c r="A43" s="63">
        <v>40</v>
      </c>
      <c r="B43" s="6">
        <v>24</v>
      </c>
      <c r="C43" s="1" t="s">
        <v>71</v>
      </c>
      <c r="D43" s="7"/>
      <c r="E43" s="1" t="s">
        <v>70</v>
      </c>
      <c r="F43" s="33">
        <v>21.21</v>
      </c>
      <c r="G43" s="33">
        <v>19.01</v>
      </c>
      <c r="H43" s="33">
        <v>22.32</v>
      </c>
      <c r="I43" s="9">
        <v>21.08</v>
      </c>
      <c r="J43" s="28">
        <f>RANK(F43,$F$4:$F$55,1)</f>
        <v>38</v>
      </c>
      <c r="K43" s="29">
        <f>SUM(F43:G43)</f>
        <v>40.22</v>
      </c>
      <c r="L43" s="28">
        <f>RANK($K43,$K$4:$K$55,1)</f>
        <v>33</v>
      </c>
      <c r="M43" s="30">
        <f>SUM(F43:H43)-MAX(F43:H43)</f>
        <v>40.22</v>
      </c>
      <c r="N43" s="28">
        <f>RANK($M43,$M$4:$M$55,1)</f>
        <v>38</v>
      </c>
      <c r="O43" s="30">
        <f>SUM(F43:I43)-MAX(F43:I43)</f>
        <v>61.300000000000004</v>
      </c>
      <c r="P43" s="28">
        <f>RANK($O43,$O$4:$O$55,1)</f>
        <v>40</v>
      </c>
      <c r="Q43" s="29">
        <f>MIN(F43:I43)</f>
        <v>19.01</v>
      </c>
      <c r="S43" s="12"/>
    </row>
    <row r="44" spans="1:19" ht="24.75" customHeight="1">
      <c r="A44" s="63">
        <v>41</v>
      </c>
      <c r="B44" s="6">
        <v>18</v>
      </c>
      <c r="C44" s="1" t="s">
        <v>78</v>
      </c>
      <c r="D44" s="8"/>
      <c r="E44" s="1" t="s">
        <v>79</v>
      </c>
      <c r="F44" s="35">
        <v>20.36</v>
      </c>
      <c r="G44" s="33">
        <v>19.8</v>
      </c>
      <c r="H44" s="33">
        <v>21.38</v>
      </c>
      <c r="I44" s="9">
        <v>22.16</v>
      </c>
      <c r="J44" s="28">
        <f>RANK(F44,$F$4:$F$55,1)</f>
        <v>33</v>
      </c>
      <c r="K44" s="29">
        <f>SUM(F44:G44)</f>
        <v>40.16</v>
      </c>
      <c r="L44" s="28">
        <f>RANK($K44,$K$4:$K$55,1)</f>
        <v>32</v>
      </c>
      <c r="M44" s="30">
        <f>SUM(F44:H44)-MAX(F44:H44)</f>
        <v>40.16</v>
      </c>
      <c r="N44" s="28">
        <f>RANK($M44,$M$4:$M$55,1)</f>
        <v>37</v>
      </c>
      <c r="O44" s="30">
        <f>SUM(F44:I44)-MAX(F44:I44)</f>
        <v>61.53999999999999</v>
      </c>
      <c r="P44" s="28">
        <f>RANK($O44,$O$4:$O$55,1)</f>
        <v>41</v>
      </c>
      <c r="Q44" s="29">
        <f>MIN(F44:I44)</f>
        <v>19.8</v>
      </c>
      <c r="S44" s="12"/>
    </row>
    <row r="45" spans="1:19" ht="24.75" customHeight="1">
      <c r="A45" s="63">
        <v>42</v>
      </c>
      <c r="B45" s="6">
        <v>12</v>
      </c>
      <c r="C45" s="1" t="s">
        <v>48</v>
      </c>
      <c r="D45" s="8"/>
      <c r="E45" s="1" t="s">
        <v>79</v>
      </c>
      <c r="F45" s="41">
        <v>21.75</v>
      </c>
      <c r="G45" s="33">
        <v>23.35</v>
      </c>
      <c r="H45" s="33">
        <v>20.58</v>
      </c>
      <c r="I45" s="9">
        <v>19.35</v>
      </c>
      <c r="J45" s="28">
        <f>RANK(F45,$F$4:$F$55,1)</f>
        <v>42</v>
      </c>
      <c r="K45" s="29">
        <f>SUM(F45:G45)</f>
        <v>45.1</v>
      </c>
      <c r="L45" s="28">
        <f>RANK($K45,$K$4:$K$55,1)</f>
        <v>41</v>
      </c>
      <c r="M45" s="30">
        <f>SUM(F45:H45)-MAX(F45:H45)</f>
        <v>42.330000000000005</v>
      </c>
      <c r="N45" s="28">
        <f>RANK($M45,$M$4:$M$55,1)</f>
        <v>43</v>
      </c>
      <c r="O45" s="30">
        <f>SUM(F45:I45)-MAX(F45:I45)</f>
        <v>61.68</v>
      </c>
      <c r="P45" s="28">
        <f>RANK($O45,$O$4:$O$55,1)</f>
        <v>42</v>
      </c>
      <c r="Q45" s="29">
        <f>MIN(F45:I45)</f>
        <v>19.35</v>
      </c>
      <c r="S45" s="12"/>
    </row>
    <row r="46" spans="1:19" ht="24.75" customHeight="1">
      <c r="A46" s="63">
        <v>43</v>
      </c>
      <c r="B46" s="6">
        <v>10</v>
      </c>
      <c r="C46" s="1" t="s">
        <v>67</v>
      </c>
      <c r="D46" s="7"/>
      <c r="E46" s="1" t="s">
        <v>25</v>
      </c>
      <c r="F46" s="34">
        <v>21.64</v>
      </c>
      <c r="G46" s="33">
        <v>24.78</v>
      </c>
      <c r="H46" s="33">
        <v>20.36</v>
      </c>
      <c r="I46" s="9">
        <v>19.71</v>
      </c>
      <c r="J46" s="28">
        <f>RANK(F46,$F$4:$F$55,1)</f>
        <v>41</v>
      </c>
      <c r="K46" s="29">
        <f>SUM(F46:G46)</f>
        <v>46.42</v>
      </c>
      <c r="L46" s="28">
        <f>RANK($K46,$K$4:$K$55,1)</f>
        <v>44</v>
      </c>
      <c r="M46" s="30">
        <f>SUM(F46:H46)-MAX(F46:H46)</f>
        <v>42</v>
      </c>
      <c r="N46" s="28">
        <f>RANK($M46,$M$4:$M$55,1)</f>
        <v>42</v>
      </c>
      <c r="O46" s="30">
        <f>SUM(F46:I46)-MAX(F46:I46)</f>
        <v>61.71000000000001</v>
      </c>
      <c r="P46" s="28">
        <f>RANK($O46,$O$4:$O$55,1)</f>
        <v>43</v>
      </c>
      <c r="Q46" s="29">
        <f>MIN(F46:I46)</f>
        <v>19.71</v>
      </c>
      <c r="S46" s="12"/>
    </row>
    <row r="47" spans="1:19" ht="24.75" customHeight="1">
      <c r="A47" s="63">
        <v>44</v>
      </c>
      <c r="B47" s="6">
        <v>11</v>
      </c>
      <c r="C47" s="36" t="s">
        <v>43</v>
      </c>
      <c r="D47" s="39"/>
      <c r="E47" s="36" t="s">
        <v>61</v>
      </c>
      <c r="F47" s="41">
        <v>21.53</v>
      </c>
      <c r="G47" s="33">
        <v>21.65</v>
      </c>
      <c r="H47" s="33">
        <v>22.88</v>
      </c>
      <c r="I47" s="9">
        <v>21.57</v>
      </c>
      <c r="J47" s="28">
        <f>RANK(F47,$F$4:$F$55,1)</f>
        <v>39</v>
      </c>
      <c r="K47" s="29">
        <f>SUM(F47:G47)</f>
        <v>43.18</v>
      </c>
      <c r="L47" s="28">
        <f>RANK($K47,$K$4:$K$55,1)</f>
        <v>39</v>
      </c>
      <c r="M47" s="30">
        <f>SUM(F47:H47)-MAX(F47:H47)</f>
        <v>43.18000000000001</v>
      </c>
      <c r="N47" s="28">
        <f>RANK($M47,$M$4:$M$55,1)</f>
        <v>45</v>
      </c>
      <c r="O47" s="30">
        <f>SUM(F47:I47)-MAX(F47:I47)</f>
        <v>64.75</v>
      </c>
      <c r="P47" s="28">
        <f>RANK($O47,$O$4:$O$55,1)</f>
        <v>44</v>
      </c>
      <c r="Q47" s="29">
        <f>MIN(F47:I47)</f>
        <v>21.53</v>
      </c>
      <c r="S47" s="12"/>
    </row>
    <row r="48" spans="1:19" ht="24.75" customHeight="1">
      <c r="A48" s="63">
        <v>45</v>
      </c>
      <c r="B48" s="6">
        <v>6</v>
      </c>
      <c r="C48" s="1" t="s">
        <v>56</v>
      </c>
      <c r="D48" s="7"/>
      <c r="E48" s="1" t="s">
        <v>83</v>
      </c>
      <c r="F48" s="33">
        <v>21.62</v>
      </c>
      <c r="G48" s="33">
        <v>23.01</v>
      </c>
      <c r="H48" s="33">
        <v>20.96</v>
      </c>
      <c r="I48" s="9">
        <v>23.93</v>
      </c>
      <c r="J48" s="28">
        <f>RANK(F48,$F$4:$F$55,1)</f>
        <v>40</v>
      </c>
      <c r="K48" s="29">
        <f>SUM(F48:G48)</f>
        <v>44.63</v>
      </c>
      <c r="L48" s="28">
        <f>RANK($K48,$K$4:$K$55,1)</f>
        <v>40</v>
      </c>
      <c r="M48" s="30">
        <f>SUM(F48:H48)-MAX(F48:H48)</f>
        <v>42.58</v>
      </c>
      <c r="N48" s="28">
        <f>RANK($M48,$M$4:$M$55,1)</f>
        <v>44</v>
      </c>
      <c r="O48" s="30">
        <f>SUM(F48:I48)-MAX(F48:I48)</f>
        <v>65.59</v>
      </c>
      <c r="P48" s="28">
        <f>RANK($O48,$O$4:$O$55,1)</f>
        <v>45</v>
      </c>
      <c r="Q48" s="29">
        <f>MIN(F48:I48)</f>
        <v>20.96</v>
      </c>
      <c r="S48" s="12"/>
    </row>
    <row r="49" spans="1:19" ht="24.75" customHeight="1">
      <c r="A49" s="63">
        <v>46</v>
      </c>
      <c r="B49" s="6">
        <v>4</v>
      </c>
      <c r="C49" s="1" t="s">
        <v>52</v>
      </c>
      <c r="D49" s="8"/>
      <c r="E49" s="1" t="s">
        <v>35</v>
      </c>
      <c r="F49" s="35">
        <v>23.03</v>
      </c>
      <c r="G49" s="33">
        <v>25.04</v>
      </c>
      <c r="H49" s="33">
        <v>21.48</v>
      </c>
      <c r="I49" s="9">
        <v>22.82</v>
      </c>
      <c r="J49" s="28">
        <f>RANK(F49,$F$4:$F$55,1)</f>
        <v>46</v>
      </c>
      <c r="K49" s="29">
        <f>SUM(F49:G49)</f>
        <v>48.07</v>
      </c>
      <c r="L49" s="28">
        <f>RANK($K49,$K$4:$K$55,1)</f>
        <v>45</v>
      </c>
      <c r="M49" s="30">
        <f>SUM(F49:H49)-MAX(F49:H49)</f>
        <v>44.51</v>
      </c>
      <c r="N49" s="28">
        <f>RANK($M49,$M$4:$M$55,1)</f>
        <v>47</v>
      </c>
      <c r="O49" s="30">
        <f>SUM(F49:I49)-MAX(F49:I49)</f>
        <v>67.33000000000001</v>
      </c>
      <c r="P49" s="28">
        <f>RANK($O49,$O$4:$O$55,1)</f>
        <v>46</v>
      </c>
      <c r="Q49" s="29">
        <f>MIN(F49:I49)</f>
        <v>21.48</v>
      </c>
      <c r="S49" s="12"/>
    </row>
    <row r="50" spans="1:19" ht="24.75" customHeight="1">
      <c r="A50" s="63">
        <v>47</v>
      </c>
      <c r="B50" s="6">
        <v>5</v>
      </c>
      <c r="C50" s="1" t="s">
        <v>60</v>
      </c>
      <c r="D50" s="11"/>
      <c r="E50" s="1" t="s">
        <v>35</v>
      </c>
      <c r="F50" s="35">
        <v>25.58</v>
      </c>
      <c r="G50" s="33">
        <v>23.2</v>
      </c>
      <c r="H50" s="33">
        <v>21.51</v>
      </c>
      <c r="I50" s="9">
        <v>23.27</v>
      </c>
      <c r="J50" s="28">
        <f>RANK(F50,$F$4:$F$55,1)</f>
        <v>48</v>
      </c>
      <c r="K50" s="29">
        <f>SUM(F50:G50)</f>
        <v>48.78</v>
      </c>
      <c r="L50" s="28">
        <f>RANK($K50,$K$4:$K$55,1)</f>
        <v>46</v>
      </c>
      <c r="M50" s="30">
        <f>SUM(F50:H50)-MAX(F50:H50)</f>
        <v>44.71000000000001</v>
      </c>
      <c r="N50" s="28">
        <f>RANK($M50,$M$4:$M$55,1)</f>
        <v>48</v>
      </c>
      <c r="O50" s="30">
        <f>SUM(F50:I50)-MAX(F50:I50)</f>
        <v>67.98</v>
      </c>
      <c r="P50" s="28">
        <f>RANK($O50,$O$4:$O$55,1)</f>
        <v>47</v>
      </c>
      <c r="Q50" s="29">
        <f>MIN(F50:I50)</f>
        <v>21.51</v>
      </c>
      <c r="S50" s="12"/>
    </row>
    <row r="51" spans="1:19" ht="24.75" customHeight="1">
      <c r="A51" s="63">
        <v>48</v>
      </c>
      <c r="B51" s="6">
        <v>15</v>
      </c>
      <c r="C51" s="4" t="s">
        <v>63</v>
      </c>
      <c r="D51" s="38"/>
      <c r="E51" s="4" t="s">
        <v>61</v>
      </c>
      <c r="F51" s="34">
        <v>24.66</v>
      </c>
      <c r="G51" s="34">
        <v>21.38</v>
      </c>
      <c r="H51" s="34">
        <v>23.03</v>
      </c>
      <c r="I51" s="32">
        <v>26.1</v>
      </c>
      <c r="J51" s="28">
        <f>RANK(F51,$F$4:$F$55,1)</f>
        <v>47</v>
      </c>
      <c r="K51" s="29">
        <f>SUM(F51:G51)</f>
        <v>46.04</v>
      </c>
      <c r="L51" s="28">
        <f>RANK($K51,$K$4:$K$55,1)</f>
        <v>43</v>
      </c>
      <c r="M51" s="30">
        <f>SUM(F51:H51)-MAX(F51:H51)</f>
        <v>44.41</v>
      </c>
      <c r="N51" s="28">
        <f>RANK($M51,$M$4:$M$55,1)</f>
        <v>46</v>
      </c>
      <c r="O51" s="30">
        <f>SUM(F51:I51)-MAX(F51:I51)</f>
        <v>69.07</v>
      </c>
      <c r="P51" s="28">
        <f>RANK($O51,$O$4:$O$55,1)</f>
        <v>48</v>
      </c>
      <c r="Q51" s="29">
        <f>MIN(F51:I51)</f>
        <v>21.38</v>
      </c>
      <c r="S51" s="12"/>
    </row>
    <row r="52" spans="1:19" ht="24.75" customHeight="1">
      <c r="A52" s="63">
        <v>49</v>
      </c>
      <c r="B52" s="6">
        <v>22</v>
      </c>
      <c r="C52" s="4" t="s">
        <v>64</v>
      </c>
      <c r="D52" s="38"/>
      <c r="E52" s="4" t="s">
        <v>61</v>
      </c>
      <c r="F52" s="34">
        <v>27.84</v>
      </c>
      <c r="G52" s="33">
        <v>23.65</v>
      </c>
      <c r="H52" s="33">
        <v>25.48</v>
      </c>
      <c r="I52" s="9">
        <v>25.41</v>
      </c>
      <c r="J52" s="28">
        <f>RANK(F52,$F$4:$F$55,1)</f>
        <v>50</v>
      </c>
      <c r="K52" s="29">
        <f>SUM(F52:G52)</f>
        <v>51.489999999999995</v>
      </c>
      <c r="L52" s="28">
        <f>RANK($K52,$K$4:$K$55,1)</f>
        <v>47</v>
      </c>
      <c r="M52" s="30">
        <f>SUM(F52:H52)-MAX(F52:H52)</f>
        <v>49.129999999999995</v>
      </c>
      <c r="N52" s="28">
        <f>RANK($M52,$M$4:$M$55,1)</f>
        <v>49</v>
      </c>
      <c r="O52" s="30">
        <f>SUM(F52:I52)-MAX(F52:I52)</f>
        <v>74.53999999999999</v>
      </c>
      <c r="P52" s="28">
        <f>RANK($O52,$O$4:$O$55,1)</f>
        <v>49</v>
      </c>
      <c r="Q52" s="29">
        <f>MIN(F52:I52)</f>
        <v>23.65</v>
      </c>
      <c r="S52" s="12"/>
    </row>
    <row r="53" spans="1:19" ht="24.75" customHeight="1">
      <c r="A53" s="63">
        <v>50</v>
      </c>
      <c r="B53" s="6">
        <v>26</v>
      </c>
      <c r="C53" s="1" t="s">
        <v>81</v>
      </c>
      <c r="D53" s="8"/>
      <c r="E53" s="1" t="s">
        <v>79</v>
      </c>
      <c r="F53" s="35">
        <v>26.2</v>
      </c>
      <c r="G53" s="33">
        <v>32.39</v>
      </c>
      <c r="H53" s="33">
        <v>24.71</v>
      </c>
      <c r="I53" s="9">
        <v>27.03</v>
      </c>
      <c r="J53" s="28">
        <f>RANK(F53,$F$4:$F$55,1)</f>
        <v>49</v>
      </c>
      <c r="K53" s="29">
        <f>SUM(F53:G53)</f>
        <v>58.59</v>
      </c>
      <c r="L53" s="28">
        <f>RANK($K53,$K$4:$K$55,1)</f>
        <v>48</v>
      </c>
      <c r="M53" s="30">
        <f>SUM(F53:H53)-MAX(F53:H53)</f>
        <v>50.91000000000001</v>
      </c>
      <c r="N53" s="28">
        <f>RANK($M53,$M$4:$M$55,1)</f>
        <v>50</v>
      </c>
      <c r="O53" s="30">
        <f>SUM(F53:I53)-MAX(F53:I53)</f>
        <v>77.94000000000001</v>
      </c>
      <c r="P53" s="28">
        <f>RANK($O53,$O$4:$O$55,1)</f>
        <v>50</v>
      </c>
      <c r="Q53" s="29">
        <f>MIN(F53:I53)</f>
        <v>24.71</v>
      </c>
      <c r="S53" s="12"/>
    </row>
    <row r="54" spans="1:19" ht="24.75" customHeight="1">
      <c r="A54" s="63">
        <v>51</v>
      </c>
      <c r="B54" s="6">
        <v>7</v>
      </c>
      <c r="C54" s="1" t="s">
        <v>82</v>
      </c>
      <c r="D54" s="8"/>
      <c r="E54" s="1" t="s">
        <v>79</v>
      </c>
      <c r="F54" s="35">
        <v>35.85</v>
      </c>
      <c r="G54" s="33">
        <v>36.39</v>
      </c>
      <c r="H54" s="33">
        <v>29.04</v>
      </c>
      <c r="I54" s="9">
        <v>32.9</v>
      </c>
      <c r="J54" s="28">
        <f>RANK(F54,$F$4:$F$55,1)</f>
        <v>52</v>
      </c>
      <c r="K54" s="29">
        <f>SUM(F54:G54)</f>
        <v>72.24000000000001</v>
      </c>
      <c r="L54" s="28">
        <f>RANK($K54,$K$4:$K$55,1)</f>
        <v>50</v>
      </c>
      <c r="M54" s="30">
        <f>SUM(F54:H54)-MAX(F54:H54)</f>
        <v>64.89</v>
      </c>
      <c r="N54" s="28">
        <f>RANK($M54,$M$4:$M$55,1)</f>
        <v>51</v>
      </c>
      <c r="O54" s="30">
        <f>SUM(F54:I54)-MAX(F54:I54)</f>
        <v>97.79</v>
      </c>
      <c r="P54" s="28">
        <f>RANK($O54,$O$4:$O$55,1)</f>
        <v>51</v>
      </c>
      <c r="Q54" s="29">
        <f>MIN(F54:I54)</f>
        <v>29.04</v>
      </c>
      <c r="S54" s="12"/>
    </row>
    <row r="55" spans="1:19" ht="24.75" customHeight="1">
      <c r="A55" s="63">
        <v>52</v>
      </c>
      <c r="B55" s="6">
        <v>2</v>
      </c>
      <c r="C55" s="1" t="s">
        <v>73</v>
      </c>
      <c r="D55" s="7"/>
      <c r="E55" s="1" t="s">
        <v>12</v>
      </c>
      <c r="F55" s="33">
        <v>32.88</v>
      </c>
      <c r="G55" s="33">
        <v>36.44</v>
      </c>
      <c r="H55" s="33">
        <v>32.28</v>
      </c>
      <c r="I55" s="9">
        <v>32.67</v>
      </c>
      <c r="J55" s="28">
        <f>RANK(F55,$F$4:$F$55,1)</f>
        <v>51</v>
      </c>
      <c r="K55" s="29">
        <f>SUM(F55:G55)</f>
        <v>69.32</v>
      </c>
      <c r="L55" s="28">
        <f>RANK($K55,$K$4:$K$55,1)</f>
        <v>49</v>
      </c>
      <c r="M55" s="30">
        <f>SUM(F55:H55)-MAX(F55:H55)</f>
        <v>65.16</v>
      </c>
      <c r="N55" s="28">
        <f>RANK($M55,$M$4:$M$55,1)</f>
        <v>52</v>
      </c>
      <c r="O55" s="30">
        <f>SUM(F55:I55)-MAX(F55:I55)</f>
        <v>97.82999999999998</v>
      </c>
      <c r="P55" s="28">
        <f>RANK($O55,$O$4:$O$55,1)</f>
        <v>52</v>
      </c>
      <c r="Q55" s="29">
        <f>MIN(F55:I55)</f>
        <v>32.28</v>
      </c>
      <c r="S55" s="12"/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11.625" style="12" customWidth="1"/>
    <col min="2" max="2" width="8.75390625" style="12" customWidth="1"/>
    <col min="3" max="3" width="14.75390625" style="12" customWidth="1"/>
    <col min="4" max="4" width="35.00390625" style="12" customWidth="1"/>
    <col min="5" max="5" width="8.75390625" style="12" customWidth="1"/>
    <col min="6" max="6" width="8.75390625" style="13" customWidth="1"/>
    <col min="7" max="16384" width="8.75390625" style="12" customWidth="1"/>
  </cols>
  <sheetData>
    <row r="1" spans="1:14" ht="18">
      <c r="A1" s="14" t="s">
        <v>57</v>
      </c>
      <c r="B1" s="14"/>
      <c r="C1" s="15"/>
      <c r="N1" s="17"/>
    </row>
    <row r="2" spans="1:3" ht="18">
      <c r="A2" s="14" t="s">
        <v>21</v>
      </c>
      <c r="B2" s="14"/>
      <c r="C2" s="14"/>
    </row>
    <row r="3" spans="1:3" ht="18">
      <c r="A3" s="14"/>
      <c r="B3" s="14"/>
      <c r="C3" s="14"/>
    </row>
    <row r="4" spans="1:6" ht="31.5">
      <c r="A4" s="42" t="s">
        <v>5</v>
      </c>
      <c r="B4" s="68" t="s">
        <v>0</v>
      </c>
      <c r="C4" s="68"/>
      <c r="D4" s="43" t="s">
        <v>4</v>
      </c>
      <c r="F4" s="12"/>
    </row>
    <row r="5" spans="1:4" s="10" customFormat="1" ht="30" customHeight="1">
      <c r="A5" s="56">
        <v>3</v>
      </c>
      <c r="B5" s="44" t="s">
        <v>65</v>
      </c>
      <c r="C5" s="45"/>
      <c r="D5" s="44" t="s">
        <v>83</v>
      </c>
    </row>
    <row r="6" spans="1:9" s="10" customFormat="1" ht="30" customHeight="1">
      <c r="A6" s="56">
        <v>6</v>
      </c>
      <c r="B6" s="44" t="s">
        <v>56</v>
      </c>
      <c r="C6" s="45"/>
      <c r="D6" s="44" t="s">
        <v>83</v>
      </c>
      <c r="I6" s="40"/>
    </row>
    <row r="7" spans="1:4" s="10" customFormat="1" ht="30" customHeight="1">
      <c r="A7" s="56">
        <v>14</v>
      </c>
      <c r="B7" s="44" t="s">
        <v>45</v>
      </c>
      <c r="C7" s="45"/>
      <c r="D7" s="44" t="s">
        <v>83</v>
      </c>
    </row>
    <row r="8" spans="1:4" s="10" customFormat="1" ht="30" customHeight="1">
      <c r="A8" s="56">
        <v>25</v>
      </c>
      <c r="B8" s="44" t="s">
        <v>33</v>
      </c>
      <c r="C8" s="45"/>
      <c r="D8" s="44" t="s">
        <v>83</v>
      </c>
    </row>
    <row r="9" spans="1:4" s="10" customFormat="1" ht="30" customHeight="1">
      <c r="A9" s="56">
        <v>29</v>
      </c>
      <c r="B9" s="44" t="s">
        <v>55</v>
      </c>
      <c r="C9" s="45"/>
      <c r="D9" s="44" t="s">
        <v>83</v>
      </c>
    </row>
    <row r="10" spans="1:4" s="10" customFormat="1" ht="30" customHeight="1">
      <c r="A10" s="57">
        <v>10</v>
      </c>
      <c r="B10" s="46" t="s">
        <v>67</v>
      </c>
      <c r="C10" s="47"/>
      <c r="D10" s="46" t="s">
        <v>25</v>
      </c>
    </row>
    <row r="11" spans="1:6" ht="30" customHeight="1">
      <c r="A11" s="57">
        <v>19</v>
      </c>
      <c r="B11" s="46" t="s">
        <v>44</v>
      </c>
      <c r="C11" s="47"/>
      <c r="D11" s="46" t="s">
        <v>25</v>
      </c>
      <c r="F11" s="12"/>
    </row>
    <row r="12" spans="1:6" ht="30" customHeight="1">
      <c r="A12" s="57">
        <v>20</v>
      </c>
      <c r="B12" s="46" t="s">
        <v>66</v>
      </c>
      <c r="C12" s="47"/>
      <c r="D12" s="46" t="s">
        <v>25</v>
      </c>
      <c r="F12" s="12"/>
    </row>
    <row r="13" spans="1:6" ht="30" customHeight="1">
      <c r="A13" s="57">
        <v>27</v>
      </c>
      <c r="B13" s="46" t="s">
        <v>28</v>
      </c>
      <c r="C13" s="48"/>
      <c r="D13" s="46" t="s">
        <v>25</v>
      </c>
      <c r="F13" s="12"/>
    </row>
    <row r="14" spans="1:6" ht="30" customHeight="1">
      <c r="A14" s="57">
        <v>31</v>
      </c>
      <c r="B14" s="46" t="s">
        <v>36</v>
      </c>
      <c r="C14" s="47"/>
      <c r="D14" s="46" t="s">
        <v>25</v>
      </c>
      <c r="F14" s="12"/>
    </row>
    <row r="15" spans="1:6" ht="30" customHeight="1">
      <c r="A15" s="57">
        <v>32</v>
      </c>
      <c r="B15" s="46" t="s">
        <v>27</v>
      </c>
      <c r="C15" s="47"/>
      <c r="D15" s="46" t="s">
        <v>25</v>
      </c>
      <c r="F15" s="12"/>
    </row>
    <row r="16" spans="1:6" ht="30" customHeight="1">
      <c r="A16" s="57">
        <v>40</v>
      </c>
      <c r="B16" s="46" t="s">
        <v>26</v>
      </c>
      <c r="C16" s="47"/>
      <c r="D16" s="46" t="s">
        <v>25</v>
      </c>
      <c r="F16" s="12"/>
    </row>
    <row r="17" spans="1:6" ht="30" customHeight="1">
      <c r="A17" s="57">
        <v>43</v>
      </c>
      <c r="B17" s="46" t="s">
        <v>29</v>
      </c>
      <c r="C17" s="47"/>
      <c r="D17" s="46" t="s">
        <v>25</v>
      </c>
      <c r="F17" s="12"/>
    </row>
    <row r="18" spans="1:6" ht="30" customHeight="1">
      <c r="A18" s="56">
        <v>4</v>
      </c>
      <c r="B18" s="44" t="s">
        <v>52</v>
      </c>
      <c r="C18" s="49"/>
      <c r="D18" s="44" t="s">
        <v>35</v>
      </c>
      <c r="F18" s="12"/>
    </row>
    <row r="19" spans="1:6" ht="30" customHeight="1">
      <c r="A19" s="56">
        <v>5</v>
      </c>
      <c r="B19" s="44" t="s">
        <v>60</v>
      </c>
      <c r="C19" s="49"/>
      <c r="D19" s="44" t="s">
        <v>35</v>
      </c>
      <c r="F19" s="12"/>
    </row>
    <row r="20" spans="1:6" ht="30" customHeight="1">
      <c r="A20" s="56">
        <v>16</v>
      </c>
      <c r="B20" s="44" t="s">
        <v>53</v>
      </c>
      <c r="C20" s="45"/>
      <c r="D20" s="44" t="s">
        <v>35</v>
      </c>
      <c r="F20" s="12"/>
    </row>
    <row r="21" spans="1:6" ht="30" customHeight="1">
      <c r="A21" s="56">
        <v>21</v>
      </c>
      <c r="B21" s="50" t="s">
        <v>59</v>
      </c>
      <c r="C21" s="51"/>
      <c r="D21" s="50" t="s">
        <v>35</v>
      </c>
      <c r="F21" s="12"/>
    </row>
    <row r="22" spans="1:6" ht="30" customHeight="1">
      <c r="A22" s="56">
        <v>44</v>
      </c>
      <c r="B22" s="44" t="s">
        <v>34</v>
      </c>
      <c r="C22" s="45"/>
      <c r="D22" s="44" t="s">
        <v>35</v>
      </c>
      <c r="F22" s="12"/>
    </row>
    <row r="23" spans="1:6" ht="30" customHeight="1">
      <c r="A23" s="57">
        <v>28</v>
      </c>
      <c r="B23" s="46" t="s">
        <v>41</v>
      </c>
      <c r="C23" s="47"/>
      <c r="D23" s="52" t="s">
        <v>13</v>
      </c>
      <c r="F23" s="12"/>
    </row>
    <row r="24" spans="1:6" ht="30" customHeight="1">
      <c r="A24" s="57">
        <v>30</v>
      </c>
      <c r="B24" s="46" t="s">
        <v>37</v>
      </c>
      <c r="C24" s="47"/>
      <c r="D24" s="46" t="s">
        <v>13</v>
      </c>
      <c r="F24" s="12"/>
    </row>
    <row r="25" spans="1:6" ht="30" customHeight="1">
      <c r="A25" s="57">
        <v>33</v>
      </c>
      <c r="B25" s="46" t="s">
        <v>24</v>
      </c>
      <c r="C25" s="47"/>
      <c r="D25" s="46" t="s">
        <v>13</v>
      </c>
      <c r="F25" s="12"/>
    </row>
    <row r="26" spans="1:6" ht="30" customHeight="1">
      <c r="A26" s="57">
        <v>35</v>
      </c>
      <c r="B26" s="46" t="s">
        <v>58</v>
      </c>
      <c r="C26" s="47"/>
      <c r="D26" s="52" t="s">
        <v>13</v>
      </c>
      <c r="F26" s="12"/>
    </row>
    <row r="27" spans="1:6" ht="30" customHeight="1">
      <c r="A27" s="57">
        <v>47</v>
      </c>
      <c r="B27" s="46" t="s">
        <v>22</v>
      </c>
      <c r="C27" s="47"/>
      <c r="D27" s="52" t="s">
        <v>13</v>
      </c>
      <c r="F27" s="12"/>
    </row>
    <row r="28" spans="1:6" ht="30" customHeight="1">
      <c r="A28" s="56">
        <v>1</v>
      </c>
      <c r="B28" s="44" t="s">
        <v>50</v>
      </c>
      <c r="C28" s="45"/>
      <c r="D28" s="44" t="s">
        <v>61</v>
      </c>
      <c r="F28" s="12"/>
    </row>
    <row r="29" spans="1:6" ht="30" customHeight="1">
      <c r="A29" s="56">
        <v>8</v>
      </c>
      <c r="B29" s="44" t="s">
        <v>30</v>
      </c>
      <c r="C29" s="45"/>
      <c r="D29" s="44" t="s">
        <v>61</v>
      </c>
      <c r="F29" s="12"/>
    </row>
    <row r="30" spans="1:6" ht="30" customHeight="1">
      <c r="A30" s="56">
        <v>11</v>
      </c>
      <c r="B30" s="50" t="s">
        <v>43</v>
      </c>
      <c r="C30" s="51"/>
      <c r="D30" s="50" t="s">
        <v>61</v>
      </c>
      <c r="F30" s="12"/>
    </row>
    <row r="31" spans="1:6" ht="30" customHeight="1">
      <c r="A31" s="56">
        <v>13</v>
      </c>
      <c r="B31" s="44" t="s">
        <v>62</v>
      </c>
      <c r="C31" s="45"/>
      <c r="D31" s="44" t="s">
        <v>61</v>
      </c>
      <c r="F31" s="12"/>
    </row>
    <row r="32" spans="1:6" ht="30" customHeight="1">
      <c r="A32" s="56">
        <v>15</v>
      </c>
      <c r="B32" s="44" t="s">
        <v>63</v>
      </c>
      <c r="C32" s="45"/>
      <c r="D32" s="44" t="s">
        <v>61</v>
      </c>
      <c r="F32" s="12"/>
    </row>
    <row r="33" spans="1:6" ht="30" customHeight="1">
      <c r="A33" s="56">
        <v>22</v>
      </c>
      <c r="B33" s="44" t="s">
        <v>64</v>
      </c>
      <c r="C33" s="45"/>
      <c r="D33" s="44" t="s">
        <v>61</v>
      </c>
      <c r="F33" s="12"/>
    </row>
    <row r="34" spans="1:6" ht="30" customHeight="1">
      <c r="A34" s="56">
        <v>23</v>
      </c>
      <c r="B34" s="44" t="s">
        <v>68</v>
      </c>
      <c r="C34" s="45"/>
      <c r="D34" s="44" t="s">
        <v>61</v>
      </c>
      <c r="F34" s="12"/>
    </row>
    <row r="35" spans="1:6" ht="30" customHeight="1">
      <c r="A35" s="56">
        <v>38</v>
      </c>
      <c r="B35" s="44" t="s">
        <v>38</v>
      </c>
      <c r="C35" s="45"/>
      <c r="D35" s="44" t="s">
        <v>61</v>
      </c>
      <c r="F35" s="12"/>
    </row>
    <row r="36" spans="1:6" ht="30" customHeight="1">
      <c r="A36" s="56">
        <v>39</v>
      </c>
      <c r="B36" s="44" t="s">
        <v>51</v>
      </c>
      <c r="C36" s="45"/>
      <c r="D36" s="44" t="s">
        <v>61</v>
      </c>
      <c r="F36" s="12"/>
    </row>
    <row r="37" spans="1:6" ht="30" customHeight="1">
      <c r="A37" s="56">
        <v>41</v>
      </c>
      <c r="B37" s="50" t="s">
        <v>31</v>
      </c>
      <c r="C37" s="53"/>
      <c r="D37" s="50" t="s">
        <v>61</v>
      </c>
      <c r="F37" s="12"/>
    </row>
    <row r="38" spans="1:6" ht="30" customHeight="1">
      <c r="A38" s="56">
        <v>52</v>
      </c>
      <c r="B38" s="44" t="s">
        <v>18</v>
      </c>
      <c r="C38" s="45"/>
      <c r="D38" s="44" t="s">
        <v>61</v>
      </c>
      <c r="F38" s="12"/>
    </row>
    <row r="39" spans="1:6" ht="30" customHeight="1">
      <c r="A39" s="57">
        <v>49</v>
      </c>
      <c r="B39" s="54" t="s">
        <v>54</v>
      </c>
      <c r="C39" s="48"/>
      <c r="D39" s="48" t="s">
        <v>15</v>
      </c>
      <c r="F39" s="12"/>
    </row>
    <row r="40" spans="1:6" ht="30" customHeight="1">
      <c r="A40" s="57">
        <v>50</v>
      </c>
      <c r="B40" s="46" t="s">
        <v>46</v>
      </c>
      <c r="C40" s="55"/>
      <c r="D40" s="46" t="s">
        <v>15</v>
      </c>
      <c r="F40" s="12"/>
    </row>
    <row r="41" spans="1:4" ht="30" customHeight="1">
      <c r="A41" s="56">
        <v>24</v>
      </c>
      <c r="B41" s="44" t="s">
        <v>71</v>
      </c>
      <c r="C41" s="45"/>
      <c r="D41" s="44" t="s">
        <v>70</v>
      </c>
    </row>
    <row r="42" spans="1:4" ht="30" customHeight="1">
      <c r="A42" s="56">
        <v>45</v>
      </c>
      <c r="B42" s="44" t="s">
        <v>69</v>
      </c>
      <c r="C42" s="49"/>
      <c r="D42" s="44" t="s">
        <v>70</v>
      </c>
    </row>
    <row r="43" spans="1:4" ht="30" customHeight="1">
      <c r="A43" s="56">
        <v>54</v>
      </c>
      <c r="B43" s="44" t="s">
        <v>72</v>
      </c>
      <c r="C43" s="45"/>
      <c r="D43" s="49" t="s">
        <v>70</v>
      </c>
    </row>
    <row r="44" spans="1:4" ht="30" customHeight="1">
      <c r="A44" s="57">
        <v>7</v>
      </c>
      <c r="B44" s="46" t="s">
        <v>82</v>
      </c>
      <c r="C44" s="48"/>
      <c r="D44" s="46" t="s">
        <v>79</v>
      </c>
    </row>
    <row r="45" spans="1:6" ht="30" customHeight="1">
      <c r="A45" s="57">
        <v>9</v>
      </c>
      <c r="B45" s="46" t="s">
        <v>80</v>
      </c>
      <c r="C45" s="48"/>
      <c r="D45" s="46" t="s">
        <v>79</v>
      </c>
      <c r="F45" s="12"/>
    </row>
    <row r="46" spans="1:6" ht="30" customHeight="1">
      <c r="A46" s="57">
        <v>12</v>
      </c>
      <c r="B46" s="46" t="s">
        <v>48</v>
      </c>
      <c r="C46" s="48"/>
      <c r="D46" s="46" t="s">
        <v>79</v>
      </c>
      <c r="F46" s="12"/>
    </row>
    <row r="47" spans="1:6" ht="30" customHeight="1">
      <c r="A47" s="57">
        <v>18</v>
      </c>
      <c r="B47" s="46" t="s">
        <v>78</v>
      </c>
      <c r="C47" s="48"/>
      <c r="D47" s="46" t="s">
        <v>79</v>
      </c>
      <c r="F47" s="12"/>
    </row>
    <row r="48" spans="1:6" ht="30" customHeight="1">
      <c r="A48" s="57">
        <v>26</v>
      </c>
      <c r="B48" s="46" t="s">
        <v>81</v>
      </c>
      <c r="C48" s="48"/>
      <c r="D48" s="46" t="s">
        <v>79</v>
      </c>
      <c r="F48" s="12"/>
    </row>
    <row r="49" spans="1:6" ht="30" customHeight="1">
      <c r="A49" s="56">
        <v>34</v>
      </c>
      <c r="B49" s="44" t="s">
        <v>47</v>
      </c>
      <c r="C49" s="45"/>
      <c r="D49" s="44" t="s">
        <v>39</v>
      </c>
      <c r="F49" s="12"/>
    </row>
    <row r="50" spans="1:6" ht="30" customHeight="1">
      <c r="A50" s="56">
        <v>36</v>
      </c>
      <c r="B50" s="44" t="s">
        <v>49</v>
      </c>
      <c r="C50" s="49"/>
      <c r="D50" s="44" t="s">
        <v>39</v>
      </c>
      <c r="F50" s="12"/>
    </row>
    <row r="51" spans="1:6" ht="30" customHeight="1">
      <c r="A51" s="56">
        <v>51</v>
      </c>
      <c r="B51" s="44" t="s">
        <v>40</v>
      </c>
      <c r="C51" s="45"/>
      <c r="D51" s="44" t="s">
        <v>39</v>
      </c>
      <c r="F51" s="12"/>
    </row>
    <row r="52" spans="1:6" ht="30" customHeight="1">
      <c r="A52" s="57">
        <v>2</v>
      </c>
      <c r="B52" s="46" t="s">
        <v>73</v>
      </c>
      <c r="C52" s="47"/>
      <c r="D52" s="46" t="s">
        <v>12</v>
      </c>
      <c r="F52" s="12"/>
    </row>
    <row r="53" spans="1:6" ht="30" customHeight="1">
      <c r="A53" s="57">
        <v>37</v>
      </c>
      <c r="B53" s="46" t="s">
        <v>42</v>
      </c>
      <c r="C53" s="47"/>
      <c r="D53" s="46" t="s">
        <v>12</v>
      </c>
      <c r="F53" s="12"/>
    </row>
    <row r="54" spans="1:6" ht="30" customHeight="1">
      <c r="A54" s="57">
        <v>42</v>
      </c>
      <c r="B54" s="46" t="s">
        <v>19</v>
      </c>
      <c r="C54" s="47"/>
      <c r="D54" s="46" t="s">
        <v>12</v>
      </c>
      <c r="F54" s="12"/>
    </row>
    <row r="55" spans="1:6" ht="30" customHeight="1">
      <c r="A55" s="57">
        <v>48</v>
      </c>
      <c r="B55" s="46" t="s">
        <v>32</v>
      </c>
      <c r="C55" s="47"/>
      <c r="D55" s="46" t="s">
        <v>12</v>
      </c>
      <c r="F55" s="12"/>
    </row>
    <row r="56" spans="1:6" ht="30" customHeight="1">
      <c r="A56" s="57">
        <v>53</v>
      </c>
      <c r="B56" s="46" t="s">
        <v>20</v>
      </c>
      <c r="C56" s="47"/>
      <c r="D56" s="46" t="s">
        <v>12</v>
      </c>
      <c r="F56" s="12"/>
    </row>
    <row r="57" spans="1:6" ht="30" customHeight="1">
      <c r="A57" s="56">
        <v>17</v>
      </c>
      <c r="B57" s="44" t="s">
        <v>76</v>
      </c>
      <c r="C57" s="49"/>
      <c r="D57" s="44" t="s">
        <v>77</v>
      </c>
      <c r="F57" s="12"/>
    </row>
    <row r="58" spans="1:6" ht="30" customHeight="1">
      <c r="A58" s="57">
        <v>46</v>
      </c>
      <c r="B58" s="46" t="s">
        <v>74</v>
      </c>
      <c r="C58" s="48"/>
      <c r="D58" s="46" t="s">
        <v>75</v>
      </c>
      <c r="F58" s="12"/>
    </row>
  </sheetData>
  <sheetProtection/>
  <mergeCells count="1">
    <mergeCell ref="B4:C4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75" zoomScalePageLayoutView="0" workbookViewId="0" topLeftCell="A1">
      <pane ySplit="3" topLeftCell="A43" activePane="bottomLeft" state="frozen"/>
      <selection pane="topLeft" activeCell="A1" sqref="A1"/>
      <selection pane="bottomLeft" activeCell="A4" sqref="A4:A55"/>
    </sheetView>
  </sheetViews>
  <sheetFormatPr defaultColWidth="8.75390625" defaultRowHeight="12.75"/>
  <cols>
    <col min="1" max="4" width="8.75390625" style="12" customWidth="1"/>
    <col min="5" max="5" width="26.875" style="12" customWidth="1"/>
    <col min="6" max="7" width="8.75390625" style="12" customWidth="1"/>
    <col min="8" max="8" width="8.75390625" style="13" customWidth="1"/>
    <col min="9" max="16384" width="8.75390625" style="12" customWidth="1"/>
  </cols>
  <sheetData>
    <row r="1" spans="2:16" ht="18">
      <c r="B1" s="14" t="s">
        <v>57</v>
      </c>
      <c r="C1" s="14"/>
      <c r="D1" s="15"/>
      <c r="P1" s="17"/>
    </row>
    <row r="2" spans="2:4" ht="18">
      <c r="B2" s="14" t="s">
        <v>91</v>
      </c>
      <c r="C2" s="14"/>
      <c r="D2" s="14"/>
    </row>
    <row r="3" spans="1:8" ht="25.5">
      <c r="A3" s="12" t="s">
        <v>92</v>
      </c>
      <c r="B3" s="18" t="s">
        <v>5</v>
      </c>
      <c r="C3" s="67" t="s">
        <v>0</v>
      </c>
      <c r="D3" s="67"/>
      <c r="E3" s="61" t="s">
        <v>4</v>
      </c>
      <c r="F3" s="19" t="s">
        <v>1</v>
      </c>
      <c r="H3" s="12"/>
    </row>
    <row r="4" spans="1:6" s="10" customFormat="1" ht="24.75" customHeight="1">
      <c r="A4" s="64" t="s">
        <v>93</v>
      </c>
      <c r="B4" s="6">
        <v>1</v>
      </c>
      <c r="C4" s="1" t="s">
        <v>50</v>
      </c>
      <c r="D4" s="7"/>
      <c r="E4" s="1" t="s">
        <v>61</v>
      </c>
      <c r="F4" s="9"/>
    </row>
    <row r="5" spans="1:11" s="10" customFormat="1" ht="24.75" customHeight="1">
      <c r="A5" s="64" t="s">
        <v>94</v>
      </c>
      <c r="B5" s="6">
        <v>2</v>
      </c>
      <c r="C5" s="1" t="s">
        <v>73</v>
      </c>
      <c r="D5" s="7"/>
      <c r="E5" s="1" t="s">
        <v>12</v>
      </c>
      <c r="F5" s="9"/>
      <c r="K5" s="40"/>
    </row>
    <row r="6" spans="1:6" s="10" customFormat="1" ht="24.75" customHeight="1">
      <c r="A6" s="64" t="s">
        <v>93</v>
      </c>
      <c r="B6" s="6">
        <v>3</v>
      </c>
      <c r="C6" s="1" t="s">
        <v>84</v>
      </c>
      <c r="D6" s="7"/>
      <c r="E6" s="1" t="s">
        <v>85</v>
      </c>
      <c r="F6" s="9"/>
    </row>
    <row r="7" spans="1:6" s="10" customFormat="1" ht="24.75" customHeight="1">
      <c r="A7" s="64" t="s">
        <v>94</v>
      </c>
      <c r="B7" s="6">
        <v>4</v>
      </c>
      <c r="C7" s="1" t="s">
        <v>52</v>
      </c>
      <c r="D7" s="8"/>
      <c r="E7" s="1" t="s">
        <v>35</v>
      </c>
      <c r="F7" s="58"/>
    </row>
    <row r="8" spans="1:6" s="10" customFormat="1" ht="24.75" customHeight="1">
      <c r="A8" s="64" t="s">
        <v>93</v>
      </c>
      <c r="B8" s="6">
        <v>5</v>
      </c>
      <c r="C8" s="1" t="s">
        <v>60</v>
      </c>
      <c r="D8" s="11"/>
      <c r="E8" s="1" t="s">
        <v>35</v>
      </c>
      <c r="F8" s="58"/>
    </row>
    <row r="9" spans="1:6" s="10" customFormat="1" ht="24.75" customHeight="1">
      <c r="A9" s="64" t="s">
        <v>94</v>
      </c>
      <c r="B9" s="6">
        <v>6</v>
      </c>
      <c r="C9" s="1" t="s">
        <v>56</v>
      </c>
      <c r="D9" s="7"/>
      <c r="E9" s="1" t="s">
        <v>83</v>
      </c>
      <c r="F9" s="9"/>
    </row>
    <row r="10" spans="1:8" ht="24.75" customHeight="1">
      <c r="A10" s="64" t="s">
        <v>93</v>
      </c>
      <c r="B10" s="6">
        <v>7</v>
      </c>
      <c r="C10" s="1" t="s">
        <v>82</v>
      </c>
      <c r="D10" s="8"/>
      <c r="E10" s="1" t="s">
        <v>79</v>
      </c>
      <c r="F10" s="58"/>
      <c r="H10" s="12"/>
    </row>
    <row r="11" spans="1:8" ht="24.75" customHeight="1">
      <c r="A11" s="64" t="s">
        <v>94</v>
      </c>
      <c r="B11" s="6">
        <v>8</v>
      </c>
      <c r="C11" s="1" t="s">
        <v>30</v>
      </c>
      <c r="D11" s="7"/>
      <c r="E11" s="1" t="s">
        <v>61</v>
      </c>
      <c r="F11" s="32"/>
      <c r="H11" s="12"/>
    </row>
    <row r="12" spans="1:8" ht="24.75" customHeight="1">
      <c r="A12" s="64" t="s">
        <v>93</v>
      </c>
      <c r="B12" s="6">
        <v>10</v>
      </c>
      <c r="C12" s="1" t="s">
        <v>67</v>
      </c>
      <c r="D12" s="7"/>
      <c r="E12" s="1" t="s">
        <v>25</v>
      </c>
      <c r="F12" s="32"/>
      <c r="H12" s="12"/>
    </row>
    <row r="13" spans="1:8" ht="24.75" customHeight="1">
      <c r="A13" s="64" t="s">
        <v>94</v>
      </c>
      <c r="B13" s="6">
        <v>11</v>
      </c>
      <c r="C13" s="36" t="s">
        <v>43</v>
      </c>
      <c r="D13" s="39"/>
      <c r="E13" s="36" t="s">
        <v>61</v>
      </c>
      <c r="F13" s="59"/>
      <c r="H13" s="12"/>
    </row>
    <row r="14" spans="1:8" ht="24.75" customHeight="1">
      <c r="A14" s="64" t="s">
        <v>93</v>
      </c>
      <c r="B14" s="6">
        <v>12</v>
      </c>
      <c r="C14" s="1" t="s">
        <v>48</v>
      </c>
      <c r="D14" s="8"/>
      <c r="E14" s="1" t="s">
        <v>79</v>
      </c>
      <c r="F14" s="59"/>
      <c r="H14" s="12"/>
    </row>
    <row r="15" spans="1:8" ht="24.75" customHeight="1">
      <c r="A15" s="64" t="s">
        <v>94</v>
      </c>
      <c r="B15" s="6">
        <v>13</v>
      </c>
      <c r="C15" s="1" t="s">
        <v>62</v>
      </c>
      <c r="D15" s="7"/>
      <c r="E15" s="1" t="s">
        <v>61</v>
      </c>
      <c r="F15" s="32"/>
      <c r="H15" s="12"/>
    </row>
    <row r="16" spans="1:8" ht="24.75" customHeight="1">
      <c r="A16" s="64" t="s">
        <v>93</v>
      </c>
      <c r="B16" s="6">
        <v>14</v>
      </c>
      <c r="C16" s="1" t="s">
        <v>86</v>
      </c>
      <c r="D16" s="7"/>
      <c r="E16" s="1" t="s">
        <v>85</v>
      </c>
      <c r="F16" s="32"/>
      <c r="H16" s="12"/>
    </row>
    <row r="17" spans="1:8" ht="24.75" customHeight="1">
      <c r="A17" s="64" t="s">
        <v>94</v>
      </c>
      <c r="B17" s="6">
        <v>15</v>
      </c>
      <c r="C17" s="4" t="s">
        <v>63</v>
      </c>
      <c r="D17" s="38"/>
      <c r="E17" s="4" t="s">
        <v>61</v>
      </c>
      <c r="F17" s="32"/>
      <c r="H17" s="12"/>
    </row>
    <row r="18" spans="1:8" ht="24.75" customHeight="1">
      <c r="A18" s="64" t="s">
        <v>93</v>
      </c>
      <c r="B18" s="6">
        <v>16</v>
      </c>
      <c r="C18" s="1" t="s">
        <v>53</v>
      </c>
      <c r="D18" s="7"/>
      <c r="E18" s="1" t="s">
        <v>35</v>
      </c>
      <c r="F18" s="9"/>
      <c r="H18" s="12"/>
    </row>
    <row r="19" spans="1:8" ht="24.75" customHeight="1">
      <c r="A19" s="64" t="s">
        <v>94</v>
      </c>
      <c r="B19" s="6">
        <v>17</v>
      </c>
      <c r="C19" s="1" t="s">
        <v>88</v>
      </c>
      <c r="D19" s="8"/>
      <c r="E19" s="1" t="s">
        <v>85</v>
      </c>
      <c r="F19" s="58"/>
      <c r="H19" s="12"/>
    </row>
    <row r="20" spans="1:8" ht="24.75" customHeight="1">
      <c r="A20" s="64" t="s">
        <v>93</v>
      </c>
      <c r="B20" s="6">
        <v>18</v>
      </c>
      <c r="C20" s="1" t="s">
        <v>78</v>
      </c>
      <c r="D20" s="8"/>
      <c r="E20" s="1" t="s">
        <v>79</v>
      </c>
      <c r="F20" s="58"/>
      <c r="H20" s="12"/>
    </row>
    <row r="21" spans="1:8" ht="24.75" customHeight="1">
      <c r="A21" s="64" t="s">
        <v>94</v>
      </c>
      <c r="B21" s="6">
        <v>19</v>
      </c>
      <c r="C21" s="1" t="s">
        <v>44</v>
      </c>
      <c r="D21" s="7"/>
      <c r="E21" s="1" t="s">
        <v>25</v>
      </c>
      <c r="F21" s="9"/>
      <c r="H21" s="12"/>
    </row>
    <row r="22" spans="1:8" ht="24.75" customHeight="1">
      <c r="A22" s="64" t="s">
        <v>93</v>
      </c>
      <c r="B22" s="6">
        <v>20</v>
      </c>
      <c r="C22" s="1" t="s">
        <v>66</v>
      </c>
      <c r="D22" s="7"/>
      <c r="E22" s="1" t="s">
        <v>25</v>
      </c>
      <c r="F22" s="9"/>
      <c r="H22" s="12"/>
    </row>
    <row r="23" spans="1:8" ht="24.75" customHeight="1">
      <c r="A23" s="64" t="s">
        <v>94</v>
      </c>
      <c r="B23" s="6">
        <v>21</v>
      </c>
      <c r="C23" s="36" t="s">
        <v>59</v>
      </c>
      <c r="D23" s="39"/>
      <c r="E23" s="36" t="s">
        <v>35</v>
      </c>
      <c r="F23" s="58"/>
      <c r="H23" s="12"/>
    </row>
    <row r="24" spans="1:8" ht="24.75" customHeight="1">
      <c r="A24" s="64" t="s">
        <v>93</v>
      </c>
      <c r="B24" s="6">
        <v>22</v>
      </c>
      <c r="C24" s="4" t="s">
        <v>64</v>
      </c>
      <c r="D24" s="38"/>
      <c r="E24" s="4" t="s">
        <v>61</v>
      </c>
      <c r="F24" s="32"/>
      <c r="H24" s="12"/>
    </row>
    <row r="25" spans="1:8" ht="24.75" customHeight="1">
      <c r="A25" s="64" t="s">
        <v>94</v>
      </c>
      <c r="B25" s="6">
        <v>23</v>
      </c>
      <c r="C25" s="1" t="s">
        <v>87</v>
      </c>
      <c r="D25" s="7"/>
      <c r="E25" s="1" t="s">
        <v>25</v>
      </c>
      <c r="F25" s="32"/>
      <c r="H25" s="12"/>
    </row>
    <row r="26" spans="1:8" ht="24.75" customHeight="1">
      <c r="A26" s="64" t="s">
        <v>93</v>
      </c>
      <c r="B26" s="6">
        <v>24</v>
      </c>
      <c r="C26" s="1" t="s">
        <v>71</v>
      </c>
      <c r="D26" s="7"/>
      <c r="E26" s="1" t="s">
        <v>70</v>
      </c>
      <c r="F26" s="9"/>
      <c r="H26" s="12"/>
    </row>
    <row r="27" spans="1:8" ht="24.75" customHeight="1">
      <c r="A27" s="64" t="s">
        <v>94</v>
      </c>
      <c r="B27" s="6">
        <v>25</v>
      </c>
      <c r="C27" s="1" t="s">
        <v>33</v>
      </c>
      <c r="D27" s="7"/>
      <c r="E27" s="1" t="s">
        <v>83</v>
      </c>
      <c r="F27" s="9"/>
      <c r="H27" s="12"/>
    </row>
    <row r="28" spans="1:8" ht="24.75" customHeight="1">
      <c r="A28" s="64" t="s">
        <v>93</v>
      </c>
      <c r="B28" s="6">
        <v>26</v>
      </c>
      <c r="C28" s="1" t="s">
        <v>81</v>
      </c>
      <c r="D28" s="8"/>
      <c r="E28" s="1" t="s">
        <v>79</v>
      </c>
      <c r="F28" s="58"/>
      <c r="H28" s="12"/>
    </row>
    <row r="29" spans="1:8" ht="24.75" customHeight="1">
      <c r="A29" s="64" t="s">
        <v>94</v>
      </c>
      <c r="B29" s="6">
        <v>27</v>
      </c>
      <c r="C29" s="1" t="s">
        <v>28</v>
      </c>
      <c r="D29" s="8"/>
      <c r="E29" s="1" t="s">
        <v>25</v>
      </c>
      <c r="F29" s="58"/>
      <c r="H29" s="12"/>
    </row>
    <row r="30" spans="1:8" ht="24.75" customHeight="1">
      <c r="A30" s="64" t="s">
        <v>93</v>
      </c>
      <c r="B30" s="6">
        <v>28</v>
      </c>
      <c r="C30" s="3" t="s">
        <v>41</v>
      </c>
      <c r="D30" s="7"/>
      <c r="E30" s="26" t="s">
        <v>13</v>
      </c>
      <c r="F30" s="9"/>
      <c r="H30" s="12"/>
    </row>
    <row r="31" spans="1:8" ht="24.75" customHeight="1">
      <c r="A31" s="64" t="s">
        <v>94</v>
      </c>
      <c r="B31" s="6">
        <v>29</v>
      </c>
      <c r="C31" s="1" t="s">
        <v>55</v>
      </c>
      <c r="D31" s="7"/>
      <c r="E31" s="1" t="s">
        <v>83</v>
      </c>
      <c r="F31" s="9"/>
      <c r="H31" s="12"/>
    </row>
    <row r="32" spans="1:8" ht="24.75" customHeight="1">
      <c r="A32" s="64" t="s">
        <v>93</v>
      </c>
      <c r="B32" s="6">
        <v>30</v>
      </c>
      <c r="C32" s="1" t="s">
        <v>37</v>
      </c>
      <c r="D32" s="7"/>
      <c r="E32" s="1" t="s">
        <v>13</v>
      </c>
      <c r="F32" s="9"/>
      <c r="H32" s="12"/>
    </row>
    <row r="33" spans="1:8" ht="24.75" customHeight="1">
      <c r="A33" s="64" t="s">
        <v>94</v>
      </c>
      <c r="B33" s="6">
        <v>31</v>
      </c>
      <c r="C33" s="1" t="s">
        <v>36</v>
      </c>
      <c r="D33" s="7"/>
      <c r="E33" s="1" t="s">
        <v>25</v>
      </c>
      <c r="F33" s="9"/>
      <c r="H33" s="12"/>
    </row>
    <row r="34" spans="1:8" ht="24.75" customHeight="1">
      <c r="A34" s="64" t="s">
        <v>93</v>
      </c>
      <c r="B34" s="6">
        <v>32</v>
      </c>
      <c r="C34" s="1" t="s">
        <v>27</v>
      </c>
      <c r="D34" s="7"/>
      <c r="E34" s="1" t="s">
        <v>25</v>
      </c>
      <c r="F34" s="9"/>
      <c r="H34" s="12"/>
    </row>
    <row r="35" spans="1:8" ht="24.75" customHeight="1">
      <c r="A35" s="64" t="s">
        <v>94</v>
      </c>
      <c r="B35" s="6">
        <v>33</v>
      </c>
      <c r="C35" s="1" t="s">
        <v>24</v>
      </c>
      <c r="D35" s="7"/>
      <c r="E35" s="1" t="s">
        <v>13</v>
      </c>
      <c r="F35" s="9"/>
      <c r="H35" s="12"/>
    </row>
    <row r="36" spans="1:8" ht="24.75" customHeight="1">
      <c r="A36" s="64" t="s">
        <v>93</v>
      </c>
      <c r="B36" s="6">
        <v>34</v>
      </c>
      <c r="C36" s="1" t="s">
        <v>47</v>
      </c>
      <c r="D36" s="27"/>
      <c r="E36" s="1" t="s">
        <v>39</v>
      </c>
      <c r="F36" s="32"/>
      <c r="H36" s="12"/>
    </row>
    <row r="37" spans="1:8" ht="24.75" customHeight="1">
      <c r="A37" s="64" t="s">
        <v>94</v>
      </c>
      <c r="B37" s="6">
        <v>35</v>
      </c>
      <c r="C37" s="3" t="s">
        <v>90</v>
      </c>
      <c r="D37" s="7"/>
      <c r="E37" s="26" t="s">
        <v>85</v>
      </c>
      <c r="F37" s="9"/>
      <c r="H37" s="12"/>
    </row>
    <row r="38" spans="1:8" ht="24.75" customHeight="1">
      <c r="A38" s="64" t="s">
        <v>93</v>
      </c>
      <c r="B38" s="6">
        <v>36</v>
      </c>
      <c r="C38" s="4" t="s">
        <v>49</v>
      </c>
      <c r="D38" s="11"/>
      <c r="E38" s="4" t="s">
        <v>39</v>
      </c>
      <c r="F38" s="58"/>
      <c r="H38" s="12"/>
    </row>
    <row r="39" spans="1:6" ht="24.75" customHeight="1">
      <c r="A39" s="64" t="s">
        <v>94</v>
      </c>
      <c r="B39" s="6">
        <v>37</v>
      </c>
      <c r="C39" s="1" t="s">
        <v>42</v>
      </c>
      <c r="D39" s="7"/>
      <c r="E39" s="1" t="s">
        <v>12</v>
      </c>
      <c r="F39" s="9"/>
    </row>
    <row r="40" spans="1:6" ht="24.75" customHeight="1">
      <c r="A40" s="64" t="s">
        <v>93</v>
      </c>
      <c r="B40" s="6">
        <v>38</v>
      </c>
      <c r="C40" s="1" t="s">
        <v>38</v>
      </c>
      <c r="D40" s="7"/>
      <c r="E40" s="1" t="s">
        <v>61</v>
      </c>
      <c r="F40" s="9"/>
    </row>
    <row r="41" spans="1:6" ht="24.75" customHeight="1">
      <c r="A41" s="64" t="s">
        <v>94</v>
      </c>
      <c r="B41" s="6">
        <v>39</v>
      </c>
      <c r="C41" s="1" t="s">
        <v>51</v>
      </c>
      <c r="D41" s="7"/>
      <c r="E41" s="1" t="s">
        <v>61</v>
      </c>
      <c r="F41" s="9"/>
    </row>
    <row r="42" spans="1:6" ht="24.75" customHeight="1">
      <c r="A42" s="64" t="s">
        <v>93</v>
      </c>
      <c r="B42" s="6">
        <v>40</v>
      </c>
      <c r="C42" s="1" t="s">
        <v>26</v>
      </c>
      <c r="D42" s="7"/>
      <c r="E42" s="1" t="s">
        <v>25</v>
      </c>
      <c r="F42" s="9"/>
    </row>
    <row r="43" spans="1:8" ht="24.75" customHeight="1">
      <c r="A43" s="64" t="s">
        <v>94</v>
      </c>
      <c r="B43" s="6">
        <v>41</v>
      </c>
      <c r="C43" s="36" t="s">
        <v>31</v>
      </c>
      <c r="D43" s="37"/>
      <c r="E43" s="36" t="s">
        <v>61</v>
      </c>
      <c r="F43" s="9"/>
      <c r="H43" s="12"/>
    </row>
    <row r="44" spans="1:8" ht="24.75" customHeight="1">
      <c r="A44" s="64" t="s">
        <v>93</v>
      </c>
      <c r="B44" s="6">
        <v>42</v>
      </c>
      <c r="C44" s="1" t="s">
        <v>19</v>
      </c>
      <c r="D44" s="7"/>
      <c r="E44" s="1" t="s">
        <v>12</v>
      </c>
      <c r="F44" s="9"/>
      <c r="H44" s="12"/>
    </row>
    <row r="45" spans="1:8" ht="24.75" customHeight="1">
      <c r="A45" s="64" t="s">
        <v>94</v>
      </c>
      <c r="B45" s="6">
        <v>43</v>
      </c>
      <c r="C45" s="4" t="s">
        <v>29</v>
      </c>
      <c r="D45" s="25"/>
      <c r="E45" s="1" t="s">
        <v>25</v>
      </c>
      <c r="F45" s="9"/>
      <c r="H45" s="12"/>
    </row>
    <row r="46" spans="1:8" ht="24.75" customHeight="1">
      <c r="A46" s="64" t="s">
        <v>93</v>
      </c>
      <c r="B46" s="6">
        <v>44</v>
      </c>
      <c r="C46" s="1" t="s">
        <v>34</v>
      </c>
      <c r="D46" s="7"/>
      <c r="E46" s="1" t="s">
        <v>35</v>
      </c>
      <c r="F46" s="9"/>
      <c r="H46" s="12"/>
    </row>
    <row r="47" spans="1:8" ht="24.75" customHeight="1">
      <c r="A47" s="64" t="s">
        <v>94</v>
      </c>
      <c r="B47" s="6">
        <v>45</v>
      </c>
      <c r="C47" s="4" t="s">
        <v>69</v>
      </c>
      <c r="D47" s="5"/>
      <c r="E47" s="4" t="s">
        <v>70</v>
      </c>
      <c r="F47" s="58"/>
      <c r="H47" s="12"/>
    </row>
    <row r="48" spans="1:8" ht="24.75" customHeight="1">
      <c r="A48" s="64" t="s">
        <v>93</v>
      </c>
      <c r="B48" s="6">
        <v>46</v>
      </c>
      <c r="C48" s="1" t="s">
        <v>89</v>
      </c>
      <c r="D48" s="11"/>
      <c r="E48" s="1" t="s">
        <v>85</v>
      </c>
      <c r="F48" s="58"/>
      <c r="H48" s="12"/>
    </row>
    <row r="49" spans="1:8" ht="24.75" customHeight="1">
      <c r="A49" s="64" t="s">
        <v>94</v>
      </c>
      <c r="B49" s="6">
        <v>48</v>
      </c>
      <c r="C49" s="1" t="s">
        <v>32</v>
      </c>
      <c r="D49" s="7"/>
      <c r="E49" s="1" t="s">
        <v>12</v>
      </c>
      <c r="F49" s="9"/>
      <c r="H49" s="12"/>
    </row>
    <row r="50" spans="1:8" ht="24.75" customHeight="1">
      <c r="A50" s="64" t="s">
        <v>93</v>
      </c>
      <c r="B50" s="6">
        <v>49</v>
      </c>
      <c r="C50" s="2" t="s">
        <v>54</v>
      </c>
      <c r="D50" s="8"/>
      <c r="E50" s="8" t="s">
        <v>15</v>
      </c>
      <c r="F50" s="60"/>
      <c r="H50" s="12"/>
    </row>
    <row r="51" spans="1:8" ht="24.75" customHeight="1">
      <c r="A51" s="64" t="s">
        <v>94</v>
      </c>
      <c r="B51" s="6">
        <v>50</v>
      </c>
      <c r="C51" s="1" t="s">
        <v>46</v>
      </c>
      <c r="D51" s="27"/>
      <c r="E51" s="1" t="s">
        <v>15</v>
      </c>
      <c r="F51" s="32"/>
      <c r="H51" s="12"/>
    </row>
    <row r="52" spans="1:8" ht="24.75" customHeight="1">
      <c r="A52" s="64" t="s">
        <v>93</v>
      </c>
      <c r="B52" s="6">
        <v>51</v>
      </c>
      <c r="C52" s="1" t="s">
        <v>40</v>
      </c>
      <c r="D52" s="7"/>
      <c r="E52" s="1" t="s">
        <v>39</v>
      </c>
      <c r="F52" s="9"/>
      <c r="H52" s="12"/>
    </row>
    <row r="53" spans="1:8" ht="24.75" customHeight="1">
      <c r="A53" s="64" t="s">
        <v>94</v>
      </c>
      <c r="B53" s="6">
        <v>52</v>
      </c>
      <c r="C53" s="1" t="s">
        <v>18</v>
      </c>
      <c r="D53" s="7"/>
      <c r="E53" s="1" t="s">
        <v>61</v>
      </c>
      <c r="F53" s="9"/>
      <c r="H53" s="12"/>
    </row>
    <row r="54" spans="1:8" ht="24.75" customHeight="1">
      <c r="A54" s="64" t="s">
        <v>93</v>
      </c>
      <c r="B54" s="6">
        <v>53</v>
      </c>
      <c r="C54" s="1" t="s">
        <v>20</v>
      </c>
      <c r="D54" s="7"/>
      <c r="E54" s="1" t="s">
        <v>12</v>
      </c>
      <c r="F54" s="9"/>
      <c r="H54" s="12"/>
    </row>
    <row r="55" spans="1:8" ht="24.75" customHeight="1">
      <c r="A55" s="64" t="s">
        <v>94</v>
      </c>
      <c r="B55" s="6">
        <v>54</v>
      </c>
      <c r="C55" s="1" t="s">
        <v>72</v>
      </c>
      <c r="D55" s="7"/>
      <c r="E55" s="2" t="s">
        <v>70</v>
      </c>
      <c r="F55" s="9"/>
      <c r="H55" s="12"/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4" width="8.75390625" style="12" customWidth="1"/>
    <col min="5" max="5" width="26.875" style="12" customWidth="1"/>
    <col min="6" max="6" width="8.75390625" style="12" customWidth="1"/>
    <col min="7" max="7" width="8.75390625" style="16" customWidth="1"/>
    <col min="8" max="8" width="8.75390625" style="13" customWidth="1"/>
    <col min="9" max="9" width="8.75390625" style="12" customWidth="1"/>
    <col min="10" max="10" width="8.75390625" style="13" customWidth="1"/>
    <col min="11" max="16384" width="8.75390625" style="12" customWidth="1"/>
  </cols>
  <sheetData>
    <row r="1" spans="2:18" ht="18">
      <c r="B1" s="14" t="s">
        <v>57</v>
      </c>
      <c r="C1" s="14"/>
      <c r="D1" s="15"/>
      <c r="R1" s="17"/>
    </row>
    <row r="2" spans="2:4" ht="18">
      <c r="B2" s="14" t="s">
        <v>95</v>
      </c>
      <c r="C2" s="14"/>
      <c r="D2" s="14"/>
    </row>
    <row r="3" spans="1:10" ht="25.5">
      <c r="A3" s="65" t="s">
        <v>92</v>
      </c>
      <c r="B3" s="18" t="s">
        <v>5</v>
      </c>
      <c r="C3" s="67" t="s">
        <v>0</v>
      </c>
      <c r="D3" s="67"/>
      <c r="E3" s="61" t="s">
        <v>4</v>
      </c>
      <c r="F3" s="19" t="s">
        <v>1</v>
      </c>
      <c r="G3" s="20" t="s">
        <v>2</v>
      </c>
      <c r="H3" s="18" t="s">
        <v>9</v>
      </c>
      <c r="J3" s="12"/>
    </row>
    <row r="4" spans="1:8" s="10" customFormat="1" ht="24.75" customHeight="1">
      <c r="A4" s="63" t="s">
        <v>93</v>
      </c>
      <c r="B4" s="6">
        <v>7</v>
      </c>
      <c r="C4" s="1" t="s">
        <v>82</v>
      </c>
      <c r="D4" s="8"/>
      <c r="E4" s="1" t="s">
        <v>79</v>
      </c>
      <c r="F4" s="58">
        <v>35.85</v>
      </c>
      <c r="G4" s="9"/>
      <c r="H4" s="28">
        <f aca="true" t="shared" si="0" ref="H4:H35">RANK(F4,$F$4:$F$55,1)</f>
        <v>52</v>
      </c>
    </row>
    <row r="5" spans="1:13" s="10" customFormat="1" ht="24.75" customHeight="1">
      <c r="A5" s="63" t="s">
        <v>94</v>
      </c>
      <c r="B5" s="6">
        <v>2</v>
      </c>
      <c r="C5" s="1" t="s">
        <v>73</v>
      </c>
      <c r="D5" s="7"/>
      <c r="E5" s="1" t="s">
        <v>12</v>
      </c>
      <c r="F5" s="9">
        <v>32.88</v>
      </c>
      <c r="G5" s="9"/>
      <c r="H5" s="28">
        <f t="shared" si="0"/>
        <v>51</v>
      </c>
      <c r="M5" s="40"/>
    </row>
    <row r="6" spans="1:8" s="10" customFormat="1" ht="24.75" customHeight="1">
      <c r="A6" s="63" t="s">
        <v>93</v>
      </c>
      <c r="B6" s="6">
        <v>22</v>
      </c>
      <c r="C6" s="4" t="s">
        <v>64</v>
      </c>
      <c r="D6" s="38"/>
      <c r="E6" s="4" t="s">
        <v>61</v>
      </c>
      <c r="F6" s="32">
        <v>27.84</v>
      </c>
      <c r="G6" s="9"/>
      <c r="H6" s="28">
        <f t="shared" si="0"/>
        <v>50</v>
      </c>
    </row>
    <row r="7" spans="1:8" s="10" customFormat="1" ht="24.75" customHeight="1">
      <c r="A7" s="63" t="s">
        <v>94</v>
      </c>
      <c r="B7" s="6">
        <v>26</v>
      </c>
      <c r="C7" s="1" t="s">
        <v>81</v>
      </c>
      <c r="D7" s="8"/>
      <c r="E7" s="1" t="s">
        <v>79</v>
      </c>
      <c r="F7" s="58">
        <v>26.2</v>
      </c>
      <c r="G7" s="9"/>
      <c r="H7" s="28">
        <f t="shared" si="0"/>
        <v>49</v>
      </c>
    </row>
    <row r="8" spans="1:8" s="10" customFormat="1" ht="24.75" customHeight="1">
      <c r="A8" s="63" t="s">
        <v>93</v>
      </c>
      <c r="B8" s="6">
        <v>5</v>
      </c>
      <c r="C8" s="1" t="s">
        <v>60</v>
      </c>
      <c r="D8" s="11"/>
      <c r="E8" s="1" t="s">
        <v>35</v>
      </c>
      <c r="F8" s="58">
        <v>25.58</v>
      </c>
      <c r="G8" s="9"/>
      <c r="H8" s="28">
        <f t="shared" si="0"/>
        <v>48</v>
      </c>
    </row>
    <row r="9" spans="1:8" s="10" customFormat="1" ht="24.75" customHeight="1">
      <c r="A9" s="63" t="s">
        <v>94</v>
      </c>
      <c r="B9" s="6">
        <v>15</v>
      </c>
      <c r="C9" s="4" t="s">
        <v>63</v>
      </c>
      <c r="D9" s="38"/>
      <c r="E9" s="4" t="s">
        <v>61</v>
      </c>
      <c r="F9" s="32">
        <v>24.66</v>
      </c>
      <c r="G9" s="32"/>
      <c r="H9" s="28">
        <f t="shared" si="0"/>
        <v>47</v>
      </c>
    </row>
    <row r="10" spans="1:10" ht="24.75" customHeight="1">
      <c r="A10" s="63" t="s">
        <v>93</v>
      </c>
      <c r="B10" s="6">
        <v>4</v>
      </c>
      <c r="C10" s="1" t="s">
        <v>52</v>
      </c>
      <c r="D10" s="8"/>
      <c r="E10" s="1" t="s">
        <v>35</v>
      </c>
      <c r="F10" s="58">
        <v>23.03</v>
      </c>
      <c r="G10" s="9"/>
      <c r="H10" s="28">
        <f t="shared" si="0"/>
        <v>46</v>
      </c>
      <c r="J10" s="12"/>
    </row>
    <row r="11" spans="1:10" ht="24.75" customHeight="1">
      <c r="A11" s="63" t="s">
        <v>94</v>
      </c>
      <c r="B11" s="6">
        <v>19</v>
      </c>
      <c r="C11" s="1" t="s">
        <v>44</v>
      </c>
      <c r="D11" s="7"/>
      <c r="E11" s="1" t="s">
        <v>25</v>
      </c>
      <c r="F11" s="9">
        <v>22.4</v>
      </c>
      <c r="G11" s="9"/>
      <c r="H11" s="28">
        <f t="shared" si="0"/>
        <v>45</v>
      </c>
      <c r="J11" s="12"/>
    </row>
    <row r="12" spans="1:10" ht="24.75" customHeight="1">
      <c r="A12" s="63" t="s">
        <v>93</v>
      </c>
      <c r="B12" s="6">
        <v>38</v>
      </c>
      <c r="C12" s="1" t="s">
        <v>38</v>
      </c>
      <c r="D12" s="7"/>
      <c r="E12" s="1" t="s">
        <v>61</v>
      </c>
      <c r="F12" s="9">
        <v>21.83</v>
      </c>
      <c r="G12" s="9"/>
      <c r="H12" s="28">
        <f t="shared" si="0"/>
        <v>44</v>
      </c>
      <c r="J12" s="12"/>
    </row>
    <row r="13" spans="1:10" ht="24.75" customHeight="1">
      <c r="A13" s="63" t="s">
        <v>94</v>
      </c>
      <c r="B13" s="6">
        <v>28</v>
      </c>
      <c r="C13" s="3" t="s">
        <v>41</v>
      </c>
      <c r="D13" s="7"/>
      <c r="E13" s="26" t="s">
        <v>13</v>
      </c>
      <c r="F13" s="9">
        <v>21.76</v>
      </c>
      <c r="G13" s="9"/>
      <c r="H13" s="28">
        <f t="shared" si="0"/>
        <v>43</v>
      </c>
      <c r="J13" s="12"/>
    </row>
    <row r="14" spans="1:10" ht="24.75" customHeight="1">
      <c r="A14" s="63" t="s">
        <v>93</v>
      </c>
      <c r="B14" s="6">
        <v>12</v>
      </c>
      <c r="C14" s="1" t="s">
        <v>48</v>
      </c>
      <c r="D14" s="8"/>
      <c r="E14" s="1" t="s">
        <v>79</v>
      </c>
      <c r="F14" s="59">
        <v>21.75</v>
      </c>
      <c r="G14" s="9"/>
      <c r="H14" s="28">
        <f t="shared" si="0"/>
        <v>42</v>
      </c>
      <c r="J14" s="12"/>
    </row>
    <row r="15" spans="1:10" ht="24.75" customHeight="1">
      <c r="A15" s="63" t="s">
        <v>94</v>
      </c>
      <c r="B15" s="6">
        <v>10</v>
      </c>
      <c r="C15" s="1" t="s">
        <v>67</v>
      </c>
      <c r="D15" s="7"/>
      <c r="E15" s="1" t="s">
        <v>25</v>
      </c>
      <c r="F15" s="32">
        <v>21.64</v>
      </c>
      <c r="G15" s="9"/>
      <c r="H15" s="28">
        <f t="shared" si="0"/>
        <v>41</v>
      </c>
      <c r="J15" s="12"/>
    </row>
    <row r="16" spans="1:10" ht="24.75" customHeight="1">
      <c r="A16" s="63" t="s">
        <v>93</v>
      </c>
      <c r="B16" s="6">
        <v>6</v>
      </c>
      <c r="C16" s="1" t="s">
        <v>56</v>
      </c>
      <c r="D16" s="7"/>
      <c r="E16" s="1" t="s">
        <v>83</v>
      </c>
      <c r="F16" s="9">
        <v>21.62</v>
      </c>
      <c r="G16" s="9"/>
      <c r="H16" s="28">
        <f t="shared" si="0"/>
        <v>40</v>
      </c>
      <c r="J16" s="12"/>
    </row>
    <row r="17" spans="1:10" ht="24.75" customHeight="1">
      <c r="A17" s="63" t="s">
        <v>94</v>
      </c>
      <c r="B17" s="6">
        <v>11</v>
      </c>
      <c r="C17" s="36" t="s">
        <v>43</v>
      </c>
      <c r="D17" s="39"/>
      <c r="E17" s="36" t="s">
        <v>61</v>
      </c>
      <c r="F17" s="59">
        <v>21.53</v>
      </c>
      <c r="G17" s="9"/>
      <c r="H17" s="28">
        <f t="shared" si="0"/>
        <v>39</v>
      </c>
      <c r="J17" s="12"/>
    </row>
    <row r="18" spans="1:10" ht="24.75" customHeight="1">
      <c r="A18" s="63" t="s">
        <v>93</v>
      </c>
      <c r="B18" s="6">
        <v>24</v>
      </c>
      <c r="C18" s="1" t="s">
        <v>71</v>
      </c>
      <c r="D18" s="7"/>
      <c r="E18" s="1" t="s">
        <v>70</v>
      </c>
      <c r="F18" s="9">
        <v>21.21</v>
      </c>
      <c r="G18" s="9"/>
      <c r="H18" s="28">
        <f t="shared" si="0"/>
        <v>38</v>
      </c>
      <c r="J18" s="12"/>
    </row>
    <row r="19" spans="1:10" ht="24.75" customHeight="1">
      <c r="A19" s="63" t="s">
        <v>94</v>
      </c>
      <c r="B19" s="6">
        <v>1</v>
      </c>
      <c r="C19" s="1" t="s">
        <v>50</v>
      </c>
      <c r="D19" s="7"/>
      <c r="E19" s="1" t="s">
        <v>61</v>
      </c>
      <c r="F19" s="9">
        <v>21.1</v>
      </c>
      <c r="G19" s="9"/>
      <c r="H19" s="28">
        <f t="shared" si="0"/>
        <v>37</v>
      </c>
      <c r="J19" s="12"/>
    </row>
    <row r="20" spans="1:10" ht="24.75" customHeight="1">
      <c r="A20" s="63" t="s">
        <v>93</v>
      </c>
      <c r="B20" s="6">
        <v>25</v>
      </c>
      <c r="C20" s="1" t="s">
        <v>33</v>
      </c>
      <c r="D20" s="7"/>
      <c r="E20" s="1" t="s">
        <v>83</v>
      </c>
      <c r="F20" s="9">
        <v>21.02</v>
      </c>
      <c r="G20" s="9"/>
      <c r="H20" s="28">
        <f t="shared" si="0"/>
        <v>36</v>
      </c>
      <c r="J20" s="12"/>
    </row>
    <row r="21" spans="1:10" ht="24.75" customHeight="1">
      <c r="A21" s="63" t="s">
        <v>94</v>
      </c>
      <c r="B21" s="6">
        <v>21</v>
      </c>
      <c r="C21" s="36" t="s">
        <v>59</v>
      </c>
      <c r="D21" s="39"/>
      <c r="E21" s="36" t="s">
        <v>35</v>
      </c>
      <c r="F21" s="58">
        <v>20.83</v>
      </c>
      <c r="G21" s="9"/>
      <c r="H21" s="28">
        <f t="shared" si="0"/>
        <v>35</v>
      </c>
      <c r="J21" s="12"/>
    </row>
    <row r="22" spans="1:10" ht="24.75" customHeight="1">
      <c r="A22" s="63" t="s">
        <v>93</v>
      </c>
      <c r="B22" s="6">
        <v>23</v>
      </c>
      <c r="C22" s="1" t="s">
        <v>87</v>
      </c>
      <c r="D22" s="7"/>
      <c r="E22" s="1" t="s">
        <v>25</v>
      </c>
      <c r="F22" s="32">
        <v>20.64</v>
      </c>
      <c r="G22" s="9"/>
      <c r="H22" s="28">
        <f t="shared" si="0"/>
        <v>34</v>
      </c>
      <c r="J22" s="12"/>
    </row>
    <row r="23" spans="1:10" ht="24.75" customHeight="1">
      <c r="A23" s="63" t="s">
        <v>94</v>
      </c>
      <c r="B23" s="6">
        <v>18</v>
      </c>
      <c r="C23" s="1" t="s">
        <v>78</v>
      </c>
      <c r="D23" s="8"/>
      <c r="E23" s="1" t="s">
        <v>79</v>
      </c>
      <c r="F23" s="58">
        <v>20.36</v>
      </c>
      <c r="G23" s="9"/>
      <c r="H23" s="28">
        <f t="shared" si="0"/>
        <v>33</v>
      </c>
      <c r="J23" s="12"/>
    </row>
    <row r="24" spans="1:10" ht="24.75" customHeight="1">
      <c r="A24" s="63" t="s">
        <v>93</v>
      </c>
      <c r="B24" s="6">
        <v>33</v>
      </c>
      <c r="C24" s="1" t="s">
        <v>24</v>
      </c>
      <c r="D24" s="7"/>
      <c r="E24" s="1" t="s">
        <v>13</v>
      </c>
      <c r="F24" s="9">
        <v>20.35</v>
      </c>
      <c r="G24" s="9"/>
      <c r="H24" s="28">
        <f t="shared" si="0"/>
        <v>32</v>
      </c>
      <c r="J24" s="12"/>
    </row>
    <row r="25" spans="1:10" ht="24.75" customHeight="1">
      <c r="A25" s="63" t="s">
        <v>94</v>
      </c>
      <c r="B25" s="6">
        <v>16</v>
      </c>
      <c r="C25" s="1" t="s">
        <v>53</v>
      </c>
      <c r="D25" s="7"/>
      <c r="E25" s="1" t="s">
        <v>35</v>
      </c>
      <c r="F25" s="9">
        <v>20.33</v>
      </c>
      <c r="G25" s="9"/>
      <c r="H25" s="28">
        <f t="shared" si="0"/>
        <v>31</v>
      </c>
      <c r="J25" s="12"/>
    </row>
    <row r="26" spans="1:10" ht="24.75" customHeight="1">
      <c r="A26" s="63" t="s">
        <v>93</v>
      </c>
      <c r="B26" s="6">
        <v>34</v>
      </c>
      <c r="C26" s="1" t="s">
        <v>47</v>
      </c>
      <c r="D26" s="27"/>
      <c r="E26" s="1" t="s">
        <v>39</v>
      </c>
      <c r="F26" s="32">
        <v>19.84</v>
      </c>
      <c r="G26" s="32"/>
      <c r="H26" s="28">
        <f t="shared" si="0"/>
        <v>30</v>
      </c>
      <c r="J26" s="12"/>
    </row>
    <row r="27" spans="1:10" ht="24.75" customHeight="1">
      <c r="A27" s="63" t="s">
        <v>94</v>
      </c>
      <c r="B27" s="6">
        <v>20</v>
      </c>
      <c r="C27" s="1" t="s">
        <v>66</v>
      </c>
      <c r="D27" s="7"/>
      <c r="E27" s="1" t="s">
        <v>25</v>
      </c>
      <c r="F27" s="9">
        <v>19.48</v>
      </c>
      <c r="G27" s="9"/>
      <c r="H27" s="28">
        <f t="shared" si="0"/>
        <v>29</v>
      </c>
      <c r="J27" s="12"/>
    </row>
    <row r="28" spans="1:10" ht="24.75" customHeight="1">
      <c r="A28" s="63" t="s">
        <v>93</v>
      </c>
      <c r="B28" s="6">
        <v>8</v>
      </c>
      <c r="C28" s="1" t="s">
        <v>30</v>
      </c>
      <c r="D28" s="7"/>
      <c r="E28" s="1" t="s">
        <v>61</v>
      </c>
      <c r="F28" s="32">
        <v>19.3</v>
      </c>
      <c r="G28" s="9"/>
      <c r="H28" s="28">
        <f t="shared" si="0"/>
        <v>28</v>
      </c>
      <c r="J28" s="12"/>
    </row>
    <row r="29" spans="1:10" ht="24.75" customHeight="1">
      <c r="A29" s="63" t="s">
        <v>94</v>
      </c>
      <c r="B29" s="6">
        <v>30</v>
      </c>
      <c r="C29" s="1" t="s">
        <v>37</v>
      </c>
      <c r="D29" s="7"/>
      <c r="E29" s="1" t="s">
        <v>13</v>
      </c>
      <c r="F29" s="9">
        <v>19.06</v>
      </c>
      <c r="G29" s="9"/>
      <c r="H29" s="28">
        <f t="shared" si="0"/>
        <v>27</v>
      </c>
      <c r="J29" s="12"/>
    </row>
    <row r="30" spans="1:10" ht="24.75" customHeight="1">
      <c r="A30" s="63" t="s">
        <v>93</v>
      </c>
      <c r="B30" s="6">
        <v>39</v>
      </c>
      <c r="C30" s="1" t="s">
        <v>51</v>
      </c>
      <c r="D30" s="7"/>
      <c r="E30" s="1" t="s">
        <v>61</v>
      </c>
      <c r="F30" s="9">
        <v>18.75</v>
      </c>
      <c r="G30" s="9"/>
      <c r="H30" s="28">
        <f t="shared" si="0"/>
        <v>26</v>
      </c>
      <c r="J30" s="12"/>
    </row>
    <row r="31" spans="1:10" ht="24.75" customHeight="1">
      <c r="A31" s="63" t="s">
        <v>94</v>
      </c>
      <c r="B31" s="6">
        <v>49</v>
      </c>
      <c r="C31" s="2" t="s">
        <v>54</v>
      </c>
      <c r="D31" s="8"/>
      <c r="E31" s="8" t="s">
        <v>15</v>
      </c>
      <c r="F31" s="60">
        <v>18.6</v>
      </c>
      <c r="G31" s="60"/>
      <c r="H31" s="28">
        <f t="shared" si="0"/>
        <v>25</v>
      </c>
      <c r="J31" s="12"/>
    </row>
    <row r="32" spans="1:10" ht="24.75" customHeight="1">
      <c r="A32" s="63" t="s">
        <v>93</v>
      </c>
      <c r="B32" s="6">
        <v>27</v>
      </c>
      <c r="C32" s="1" t="s">
        <v>28</v>
      </c>
      <c r="D32" s="8"/>
      <c r="E32" s="1" t="s">
        <v>25</v>
      </c>
      <c r="F32" s="58">
        <v>18.29</v>
      </c>
      <c r="G32" s="9"/>
      <c r="H32" s="28">
        <f t="shared" si="0"/>
        <v>24</v>
      </c>
      <c r="J32" s="12"/>
    </row>
    <row r="33" spans="1:10" ht="24.75" customHeight="1">
      <c r="A33" s="63" t="s">
        <v>94</v>
      </c>
      <c r="B33" s="6">
        <v>31</v>
      </c>
      <c r="C33" s="1" t="s">
        <v>36</v>
      </c>
      <c r="D33" s="7"/>
      <c r="E33" s="1" t="s">
        <v>25</v>
      </c>
      <c r="F33" s="9">
        <v>18.22</v>
      </c>
      <c r="G33" s="9"/>
      <c r="H33" s="28">
        <f t="shared" si="0"/>
        <v>23</v>
      </c>
      <c r="J33" s="12"/>
    </row>
    <row r="34" spans="1:10" ht="24.75" customHeight="1">
      <c r="A34" s="63" t="s">
        <v>93</v>
      </c>
      <c r="B34" s="6">
        <v>45</v>
      </c>
      <c r="C34" s="4" t="s">
        <v>69</v>
      </c>
      <c r="D34" s="5"/>
      <c r="E34" s="4" t="s">
        <v>70</v>
      </c>
      <c r="F34" s="58">
        <v>17.9</v>
      </c>
      <c r="G34" s="9"/>
      <c r="H34" s="28">
        <f t="shared" si="0"/>
        <v>22</v>
      </c>
      <c r="J34" s="12"/>
    </row>
    <row r="35" spans="1:10" ht="24.75" customHeight="1">
      <c r="A35" s="63" t="s">
        <v>94</v>
      </c>
      <c r="B35" s="6">
        <v>51</v>
      </c>
      <c r="C35" s="1" t="s">
        <v>40</v>
      </c>
      <c r="D35" s="7"/>
      <c r="E35" s="1" t="s">
        <v>39</v>
      </c>
      <c r="F35" s="9">
        <v>17.86</v>
      </c>
      <c r="G35" s="9"/>
      <c r="H35" s="28">
        <f t="shared" si="0"/>
        <v>21</v>
      </c>
      <c r="J35" s="12"/>
    </row>
    <row r="36" spans="1:10" ht="24.75" customHeight="1">
      <c r="A36" s="63" t="s">
        <v>93</v>
      </c>
      <c r="B36" s="6">
        <v>29</v>
      </c>
      <c r="C36" s="1" t="s">
        <v>55</v>
      </c>
      <c r="D36" s="7"/>
      <c r="E36" s="1" t="s">
        <v>83</v>
      </c>
      <c r="F36" s="9">
        <v>17.85</v>
      </c>
      <c r="G36" s="9"/>
      <c r="H36" s="28">
        <f aca="true" t="shared" si="1" ref="H36:H55">RANK(F36,$F$4:$F$55,1)</f>
        <v>20</v>
      </c>
      <c r="J36" s="12"/>
    </row>
    <row r="37" spans="1:10" ht="24.75" customHeight="1">
      <c r="A37" s="63" t="s">
        <v>94</v>
      </c>
      <c r="B37" s="6">
        <v>32</v>
      </c>
      <c r="C37" s="1" t="s">
        <v>27</v>
      </c>
      <c r="D37" s="7"/>
      <c r="E37" s="1" t="s">
        <v>25</v>
      </c>
      <c r="F37" s="9">
        <v>17.32</v>
      </c>
      <c r="G37" s="9"/>
      <c r="H37" s="28">
        <f t="shared" si="1"/>
        <v>19</v>
      </c>
      <c r="J37" s="12"/>
    </row>
    <row r="38" spans="1:10" ht="24.75" customHeight="1">
      <c r="A38" s="63" t="s">
        <v>93</v>
      </c>
      <c r="B38" s="6">
        <v>46</v>
      </c>
      <c r="C38" s="1" t="s">
        <v>89</v>
      </c>
      <c r="D38" s="11"/>
      <c r="E38" s="1" t="s">
        <v>85</v>
      </c>
      <c r="F38" s="58">
        <v>17.27</v>
      </c>
      <c r="G38" s="9"/>
      <c r="H38" s="28">
        <f t="shared" si="1"/>
        <v>18</v>
      </c>
      <c r="J38" s="12"/>
    </row>
    <row r="39" spans="1:8" ht="24.75" customHeight="1">
      <c r="A39" s="63" t="s">
        <v>94</v>
      </c>
      <c r="B39" s="6">
        <v>36</v>
      </c>
      <c r="C39" s="4" t="s">
        <v>49</v>
      </c>
      <c r="D39" s="11"/>
      <c r="E39" s="4" t="s">
        <v>39</v>
      </c>
      <c r="F39" s="58">
        <v>16.93</v>
      </c>
      <c r="G39" s="9"/>
      <c r="H39" s="28">
        <f t="shared" si="1"/>
        <v>17</v>
      </c>
    </row>
    <row r="40" spans="1:8" ht="24.75" customHeight="1">
      <c r="A40" s="63" t="s">
        <v>93</v>
      </c>
      <c r="B40" s="6">
        <v>40</v>
      </c>
      <c r="C40" s="1" t="s">
        <v>26</v>
      </c>
      <c r="D40" s="7"/>
      <c r="E40" s="1" t="s">
        <v>25</v>
      </c>
      <c r="F40" s="9">
        <v>16.92</v>
      </c>
      <c r="G40" s="9"/>
      <c r="H40" s="28">
        <f t="shared" si="1"/>
        <v>16</v>
      </c>
    </row>
    <row r="41" spans="1:8" ht="24.75" customHeight="1">
      <c r="A41" s="63" t="s">
        <v>94</v>
      </c>
      <c r="B41" s="6">
        <v>13</v>
      </c>
      <c r="C41" s="1" t="s">
        <v>62</v>
      </c>
      <c r="D41" s="7"/>
      <c r="E41" s="1" t="s">
        <v>61</v>
      </c>
      <c r="F41" s="32">
        <v>16.8</v>
      </c>
      <c r="G41" s="9"/>
      <c r="H41" s="28">
        <f t="shared" si="1"/>
        <v>15</v>
      </c>
    </row>
    <row r="42" spans="1:8" ht="24.75" customHeight="1">
      <c r="A42" s="63" t="s">
        <v>93</v>
      </c>
      <c r="B42" s="6">
        <v>44</v>
      </c>
      <c r="C42" s="1" t="s">
        <v>34</v>
      </c>
      <c r="D42" s="7"/>
      <c r="E42" s="1" t="s">
        <v>35</v>
      </c>
      <c r="F42" s="9">
        <v>16.75</v>
      </c>
      <c r="G42" s="9"/>
      <c r="H42" s="28">
        <f t="shared" si="1"/>
        <v>14</v>
      </c>
    </row>
    <row r="43" spans="1:10" ht="24.75" customHeight="1">
      <c r="A43" s="63" t="s">
        <v>94</v>
      </c>
      <c r="B43" s="6">
        <v>37</v>
      </c>
      <c r="C43" s="1" t="s">
        <v>42</v>
      </c>
      <c r="D43" s="7"/>
      <c r="E43" s="1" t="s">
        <v>12</v>
      </c>
      <c r="F43" s="9">
        <v>16.61</v>
      </c>
      <c r="G43" s="9"/>
      <c r="H43" s="28">
        <f t="shared" si="1"/>
        <v>13</v>
      </c>
      <c r="J43" s="12"/>
    </row>
    <row r="44" spans="1:10" ht="24.75" customHeight="1">
      <c r="A44" s="63" t="s">
        <v>93</v>
      </c>
      <c r="B44" s="6">
        <v>35</v>
      </c>
      <c r="C44" s="3" t="s">
        <v>90</v>
      </c>
      <c r="D44" s="7"/>
      <c r="E44" s="26" t="s">
        <v>85</v>
      </c>
      <c r="F44" s="9">
        <v>16.57</v>
      </c>
      <c r="G44" s="9"/>
      <c r="H44" s="28">
        <f t="shared" si="1"/>
        <v>12</v>
      </c>
      <c r="J44" s="12"/>
    </row>
    <row r="45" spans="1:10" ht="24.75" customHeight="1">
      <c r="A45" s="63" t="s">
        <v>94</v>
      </c>
      <c r="B45" s="6">
        <v>3</v>
      </c>
      <c r="C45" s="1" t="s">
        <v>84</v>
      </c>
      <c r="D45" s="7"/>
      <c r="E45" s="1" t="s">
        <v>85</v>
      </c>
      <c r="F45" s="9">
        <v>16.4</v>
      </c>
      <c r="G45" s="9"/>
      <c r="H45" s="28">
        <f t="shared" si="1"/>
        <v>11</v>
      </c>
      <c r="J45" s="12"/>
    </row>
    <row r="46" spans="1:10" ht="24.75" customHeight="1">
      <c r="A46" s="63" t="s">
        <v>93</v>
      </c>
      <c r="B46" s="6">
        <v>42</v>
      </c>
      <c r="C46" s="1" t="s">
        <v>19</v>
      </c>
      <c r="D46" s="7"/>
      <c r="E46" s="1" t="s">
        <v>12</v>
      </c>
      <c r="F46" s="9">
        <v>16.16</v>
      </c>
      <c r="G46" s="9"/>
      <c r="H46" s="28">
        <f t="shared" si="1"/>
        <v>10</v>
      </c>
      <c r="J46" s="12"/>
    </row>
    <row r="47" spans="1:10" ht="24.75" customHeight="1">
      <c r="A47" s="63" t="s">
        <v>94</v>
      </c>
      <c r="B47" s="6">
        <v>48</v>
      </c>
      <c r="C47" s="1" t="s">
        <v>32</v>
      </c>
      <c r="D47" s="7"/>
      <c r="E47" s="1" t="s">
        <v>12</v>
      </c>
      <c r="F47" s="9">
        <v>16.14</v>
      </c>
      <c r="G47" s="9"/>
      <c r="H47" s="28">
        <f t="shared" si="1"/>
        <v>9</v>
      </c>
      <c r="J47" s="12"/>
    </row>
    <row r="48" spans="1:10" ht="24.75" customHeight="1">
      <c r="A48" s="63" t="s">
        <v>93</v>
      </c>
      <c r="B48" s="6">
        <v>17</v>
      </c>
      <c r="C48" s="1" t="s">
        <v>88</v>
      </c>
      <c r="D48" s="8"/>
      <c r="E48" s="1" t="s">
        <v>85</v>
      </c>
      <c r="F48" s="58">
        <v>16.13</v>
      </c>
      <c r="G48" s="9"/>
      <c r="H48" s="28">
        <f t="shared" si="1"/>
        <v>8</v>
      </c>
      <c r="J48" s="12"/>
    </row>
    <row r="49" spans="1:10" ht="24.75" customHeight="1">
      <c r="A49" s="63" t="s">
        <v>94</v>
      </c>
      <c r="B49" s="6">
        <v>43</v>
      </c>
      <c r="C49" s="4" t="s">
        <v>29</v>
      </c>
      <c r="D49" s="25"/>
      <c r="E49" s="1" t="s">
        <v>25</v>
      </c>
      <c r="F49" s="9">
        <v>16.09</v>
      </c>
      <c r="G49" s="9"/>
      <c r="H49" s="28">
        <f t="shared" si="1"/>
        <v>7</v>
      </c>
      <c r="J49" s="12"/>
    </row>
    <row r="50" spans="1:10" ht="24.75" customHeight="1">
      <c r="A50" s="63" t="s">
        <v>93</v>
      </c>
      <c r="B50" s="6">
        <v>50</v>
      </c>
      <c r="C50" s="1" t="s">
        <v>46</v>
      </c>
      <c r="D50" s="27"/>
      <c r="E50" s="1" t="s">
        <v>15</v>
      </c>
      <c r="F50" s="32">
        <v>15.87</v>
      </c>
      <c r="G50" s="32"/>
      <c r="H50" s="28">
        <f t="shared" si="1"/>
        <v>6</v>
      </c>
      <c r="J50" s="12"/>
    </row>
    <row r="51" spans="1:10" ht="24.75" customHeight="1">
      <c r="A51" s="63" t="s">
        <v>94</v>
      </c>
      <c r="B51" s="6">
        <v>41</v>
      </c>
      <c r="C51" s="36" t="s">
        <v>31</v>
      </c>
      <c r="D51" s="37"/>
      <c r="E51" s="36" t="s">
        <v>61</v>
      </c>
      <c r="F51" s="9">
        <v>15.79</v>
      </c>
      <c r="G51" s="9"/>
      <c r="H51" s="28">
        <f t="shared" si="1"/>
        <v>5</v>
      </c>
      <c r="J51" s="12"/>
    </row>
    <row r="52" spans="1:10" ht="24.75" customHeight="1">
      <c r="A52" s="63" t="s">
        <v>93</v>
      </c>
      <c r="B52" s="6">
        <v>53</v>
      </c>
      <c r="C52" s="1" t="s">
        <v>20</v>
      </c>
      <c r="D52" s="7"/>
      <c r="E52" s="1" t="s">
        <v>12</v>
      </c>
      <c r="F52" s="9">
        <v>15.61</v>
      </c>
      <c r="G52" s="9"/>
      <c r="H52" s="28">
        <f t="shared" si="1"/>
        <v>4</v>
      </c>
      <c r="J52" s="12"/>
    </row>
    <row r="53" spans="1:10" ht="24.75" customHeight="1">
      <c r="A53" s="63" t="s">
        <v>94</v>
      </c>
      <c r="B53" s="6">
        <v>54</v>
      </c>
      <c r="C53" s="1" t="s">
        <v>72</v>
      </c>
      <c r="D53" s="7"/>
      <c r="E53" s="2" t="s">
        <v>70</v>
      </c>
      <c r="F53" s="9">
        <v>15.42</v>
      </c>
      <c r="G53" s="9"/>
      <c r="H53" s="28">
        <f t="shared" si="1"/>
        <v>3</v>
      </c>
      <c r="J53" s="12"/>
    </row>
    <row r="54" spans="1:10" ht="24.75" customHeight="1">
      <c r="A54" s="63" t="s">
        <v>93</v>
      </c>
      <c r="B54" s="6">
        <v>52</v>
      </c>
      <c r="C54" s="1" t="s">
        <v>18</v>
      </c>
      <c r="D54" s="7"/>
      <c r="E54" s="1" t="s">
        <v>61</v>
      </c>
      <c r="F54" s="9">
        <v>15.21</v>
      </c>
      <c r="G54" s="9"/>
      <c r="H54" s="28">
        <f t="shared" si="1"/>
        <v>2</v>
      </c>
      <c r="J54" s="12"/>
    </row>
    <row r="55" spans="1:10" ht="24.75" customHeight="1">
      <c r="A55" s="63" t="s">
        <v>94</v>
      </c>
      <c r="B55" s="6">
        <v>14</v>
      </c>
      <c r="C55" s="1" t="s">
        <v>86</v>
      </c>
      <c r="D55" s="7"/>
      <c r="E55" s="1" t="s">
        <v>85</v>
      </c>
      <c r="F55" s="32">
        <v>14.74</v>
      </c>
      <c r="G55" s="9"/>
      <c r="H55" s="28">
        <f t="shared" si="1"/>
        <v>1</v>
      </c>
      <c r="J55" s="12"/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portrait" paperSize="9" scale="8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O7" sqref="O7"/>
    </sheetView>
  </sheetViews>
  <sheetFormatPr defaultColWidth="8.75390625" defaultRowHeight="12.75"/>
  <cols>
    <col min="1" max="4" width="8.75390625" style="12" customWidth="1"/>
    <col min="5" max="5" width="26.875" style="12" customWidth="1"/>
    <col min="6" max="6" width="8.75390625" style="12" customWidth="1"/>
    <col min="7" max="7" width="8.75390625" style="16" customWidth="1"/>
    <col min="8" max="8" width="8.75390625" style="21" customWidth="1"/>
    <col min="9" max="9" width="8.75390625" style="13" customWidth="1"/>
    <col min="10" max="10" width="8.75390625" style="23" customWidth="1"/>
    <col min="11" max="11" width="8.75390625" style="12" customWidth="1"/>
    <col min="12" max="12" width="8.75390625" style="13" customWidth="1"/>
    <col min="13" max="13" width="8.75390625" style="12" customWidth="1"/>
    <col min="14" max="14" width="8.75390625" style="13" customWidth="1"/>
    <col min="15" max="16384" width="8.75390625" style="12" customWidth="1"/>
  </cols>
  <sheetData>
    <row r="1" spans="2:22" ht="18">
      <c r="B1" s="14" t="s">
        <v>57</v>
      </c>
      <c r="C1" s="14"/>
      <c r="D1" s="15"/>
      <c r="V1" s="17"/>
    </row>
    <row r="2" spans="2:4" ht="18">
      <c r="B2" s="14" t="s">
        <v>96</v>
      </c>
      <c r="C2" s="14"/>
      <c r="D2" s="14"/>
    </row>
    <row r="3" spans="1:14" ht="38.25">
      <c r="A3" s="65" t="s">
        <v>92</v>
      </c>
      <c r="B3" s="18" t="s">
        <v>5</v>
      </c>
      <c r="C3" s="67" t="s">
        <v>0</v>
      </c>
      <c r="D3" s="67"/>
      <c r="E3" s="61" t="s">
        <v>4</v>
      </c>
      <c r="F3" s="19" t="s">
        <v>1</v>
      </c>
      <c r="G3" s="20" t="s">
        <v>2</v>
      </c>
      <c r="H3" s="20" t="s">
        <v>6</v>
      </c>
      <c r="I3" s="18" t="s">
        <v>9</v>
      </c>
      <c r="J3" s="19" t="s">
        <v>14</v>
      </c>
      <c r="K3" s="18" t="s">
        <v>3</v>
      </c>
      <c r="L3" s="19" t="s">
        <v>8</v>
      </c>
      <c r="N3" s="12"/>
    </row>
    <row r="4" spans="1:12" s="10" customFormat="1" ht="24.75" customHeight="1">
      <c r="A4" s="63" t="s">
        <v>93</v>
      </c>
      <c r="B4" s="6">
        <v>49</v>
      </c>
      <c r="C4" s="2" t="s">
        <v>54</v>
      </c>
      <c r="D4" s="8"/>
      <c r="E4" s="8" t="s">
        <v>15</v>
      </c>
      <c r="F4" s="66">
        <v>18.6</v>
      </c>
      <c r="G4" s="66">
        <v>999</v>
      </c>
      <c r="H4" s="60"/>
      <c r="I4" s="28">
        <f aca="true" t="shared" si="0" ref="I4:I35">RANK(F4,$F$4:$F$55,1)</f>
        <v>25</v>
      </c>
      <c r="J4" s="29">
        <f aca="true" t="shared" si="1" ref="J4:J35">SUM(F4:G4)</f>
        <v>1017.6</v>
      </c>
      <c r="K4" s="28">
        <f aca="true" t="shared" si="2" ref="K4:K35">RANK($J4,$J$4:$J$55,1)</f>
        <v>52</v>
      </c>
      <c r="L4" s="29">
        <f aca="true" t="shared" si="3" ref="L4:L35">MIN(F4:H4)</f>
        <v>18.6</v>
      </c>
    </row>
    <row r="5" spans="1:17" s="10" customFormat="1" ht="24.75" customHeight="1">
      <c r="A5" s="63" t="s">
        <v>94</v>
      </c>
      <c r="B5" s="6">
        <v>31</v>
      </c>
      <c r="C5" s="1" t="s">
        <v>36</v>
      </c>
      <c r="D5" s="7"/>
      <c r="E5" s="1" t="s">
        <v>25</v>
      </c>
      <c r="F5" s="33">
        <v>18.22</v>
      </c>
      <c r="G5" s="33">
        <v>999</v>
      </c>
      <c r="H5" s="9"/>
      <c r="I5" s="28">
        <f t="shared" si="0"/>
        <v>23</v>
      </c>
      <c r="J5" s="29">
        <f t="shared" si="1"/>
        <v>1017.22</v>
      </c>
      <c r="K5" s="28">
        <f t="shared" si="2"/>
        <v>51</v>
      </c>
      <c r="L5" s="29">
        <f t="shared" si="3"/>
        <v>18.22</v>
      </c>
      <c r="Q5" s="40"/>
    </row>
    <row r="6" spans="1:12" s="10" customFormat="1" ht="24.75" customHeight="1">
      <c r="A6" s="63" t="s">
        <v>93</v>
      </c>
      <c r="B6" s="6">
        <v>7</v>
      </c>
      <c r="C6" s="1" t="s">
        <v>82</v>
      </c>
      <c r="D6" s="8"/>
      <c r="E6" s="1" t="s">
        <v>79</v>
      </c>
      <c r="F6" s="35">
        <v>35.85</v>
      </c>
      <c r="G6" s="33">
        <v>36.39</v>
      </c>
      <c r="H6" s="9"/>
      <c r="I6" s="28">
        <f t="shared" si="0"/>
        <v>52</v>
      </c>
      <c r="J6" s="29">
        <f t="shared" si="1"/>
        <v>72.24000000000001</v>
      </c>
      <c r="K6" s="28">
        <f t="shared" si="2"/>
        <v>50</v>
      </c>
      <c r="L6" s="29">
        <f t="shared" si="3"/>
        <v>35.85</v>
      </c>
    </row>
    <row r="7" spans="1:12" s="10" customFormat="1" ht="24.75" customHeight="1">
      <c r="A7" s="63" t="s">
        <v>94</v>
      </c>
      <c r="B7" s="6">
        <v>2</v>
      </c>
      <c r="C7" s="1" t="s">
        <v>73</v>
      </c>
      <c r="D7" s="7"/>
      <c r="E7" s="1" t="s">
        <v>12</v>
      </c>
      <c r="F7" s="33">
        <v>32.88</v>
      </c>
      <c r="G7" s="33">
        <v>36.44</v>
      </c>
      <c r="H7" s="9"/>
      <c r="I7" s="28">
        <f t="shared" si="0"/>
        <v>51</v>
      </c>
      <c r="J7" s="29">
        <f t="shared" si="1"/>
        <v>69.32</v>
      </c>
      <c r="K7" s="28">
        <f t="shared" si="2"/>
        <v>49</v>
      </c>
      <c r="L7" s="29">
        <f t="shared" si="3"/>
        <v>32.88</v>
      </c>
    </row>
    <row r="8" spans="1:12" s="10" customFormat="1" ht="24.75" customHeight="1">
      <c r="A8" s="63" t="s">
        <v>93</v>
      </c>
      <c r="B8" s="6">
        <v>26</v>
      </c>
      <c r="C8" s="1" t="s">
        <v>81</v>
      </c>
      <c r="D8" s="8"/>
      <c r="E8" s="1" t="s">
        <v>79</v>
      </c>
      <c r="F8" s="35">
        <v>26.2</v>
      </c>
      <c r="G8" s="33">
        <v>32.39</v>
      </c>
      <c r="H8" s="9"/>
      <c r="I8" s="28">
        <f t="shared" si="0"/>
        <v>49</v>
      </c>
      <c r="J8" s="29">
        <f t="shared" si="1"/>
        <v>58.59</v>
      </c>
      <c r="K8" s="28">
        <f t="shared" si="2"/>
        <v>48</v>
      </c>
      <c r="L8" s="29">
        <f t="shared" si="3"/>
        <v>26.2</v>
      </c>
    </row>
    <row r="9" spans="1:12" s="10" customFormat="1" ht="24.75" customHeight="1">
      <c r="A9" s="63" t="s">
        <v>94</v>
      </c>
      <c r="B9" s="6">
        <v>22</v>
      </c>
      <c r="C9" s="4" t="s">
        <v>64</v>
      </c>
      <c r="D9" s="38"/>
      <c r="E9" s="4" t="s">
        <v>61</v>
      </c>
      <c r="F9" s="34">
        <v>27.84</v>
      </c>
      <c r="G9" s="33">
        <v>23.65</v>
      </c>
      <c r="H9" s="9"/>
      <c r="I9" s="28">
        <f t="shared" si="0"/>
        <v>50</v>
      </c>
      <c r="J9" s="29">
        <f t="shared" si="1"/>
        <v>51.489999999999995</v>
      </c>
      <c r="K9" s="28">
        <f t="shared" si="2"/>
        <v>47</v>
      </c>
      <c r="L9" s="29">
        <f t="shared" si="3"/>
        <v>23.65</v>
      </c>
    </row>
    <row r="10" spans="1:14" ht="24.75" customHeight="1">
      <c r="A10" s="63" t="s">
        <v>93</v>
      </c>
      <c r="B10" s="6">
        <v>5</v>
      </c>
      <c r="C10" s="1" t="s">
        <v>60</v>
      </c>
      <c r="D10" s="11"/>
      <c r="E10" s="1" t="s">
        <v>35</v>
      </c>
      <c r="F10" s="35">
        <v>25.58</v>
      </c>
      <c r="G10" s="33">
        <v>23.2</v>
      </c>
      <c r="H10" s="9"/>
      <c r="I10" s="28">
        <f t="shared" si="0"/>
        <v>48</v>
      </c>
      <c r="J10" s="29">
        <f t="shared" si="1"/>
        <v>48.78</v>
      </c>
      <c r="K10" s="28">
        <f t="shared" si="2"/>
        <v>46</v>
      </c>
      <c r="L10" s="29">
        <f t="shared" si="3"/>
        <v>23.2</v>
      </c>
      <c r="N10" s="12"/>
    </row>
    <row r="11" spans="1:14" ht="24.75" customHeight="1">
      <c r="A11" s="63" t="s">
        <v>94</v>
      </c>
      <c r="B11" s="6">
        <v>4</v>
      </c>
      <c r="C11" s="1" t="s">
        <v>52</v>
      </c>
      <c r="D11" s="8"/>
      <c r="E11" s="1" t="s">
        <v>35</v>
      </c>
      <c r="F11" s="35">
        <v>23.03</v>
      </c>
      <c r="G11" s="33">
        <v>25.04</v>
      </c>
      <c r="H11" s="9"/>
      <c r="I11" s="28">
        <f t="shared" si="0"/>
        <v>46</v>
      </c>
      <c r="J11" s="29">
        <f t="shared" si="1"/>
        <v>48.07</v>
      </c>
      <c r="K11" s="28">
        <f t="shared" si="2"/>
        <v>45</v>
      </c>
      <c r="L11" s="29">
        <f t="shared" si="3"/>
        <v>23.03</v>
      </c>
      <c r="N11" s="12"/>
    </row>
    <row r="12" spans="1:14" ht="24.75" customHeight="1">
      <c r="A12" s="63" t="s">
        <v>93</v>
      </c>
      <c r="B12" s="6">
        <v>10</v>
      </c>
      <c r="C12" s="1" t="s">
        <v>67</v>
      </c>
      <c r="D12" s="7"/>
      <c r="E12" s="1" t="s">
        <v>25</v>
      </c>
      <c r="F12" s="34">
        <v>21.64</v>
      </c>
      <c r="G12" s="33">
        <v>24.78</v>
      </c>
      <c r="H12" s="9"/>
      <c r="I12" s="28">
        <f t="shared" si="0"/>
        <v>41</v>
      </c>
      <c r="J12" s="29">
        <f t="shared" si="1"/>
        <v>46.42</v>
      </c>
      <c r="K12" s="28">
        <f t="shared" si="2"/>
        <v>44</v>
      </c>
      <c r="L12" s="29">
        <f t="shared" si="3"/>
        <v>21.64</v>
      </c>
      <c r="N12" s="12"/>
    </row>
    <row r="13" spans="1:14" ht="24.75" customHeight="1">
      <c r="A13" s="63" t="s">
        <v>94</v>
      </c>
      <c r="B13" s="6">
        <v>15</v>
      </c>
      <c r="C13" s="4" t="s">
        <v>63</v>
      </c>
      <c r="D13" s="38"/>
      <c r="E13" s="4" t="s">
        <v>61</v>
      </c>
      <c r="F13" s="34">
        <v>24.66</v>
      </c>
      <c r="G13" s="34">
        <v>21.38</v>
      </c>
      <c r="H13" s="32"/>
      <c r="I13" s="28">
        <f t="shared" si="0"/>
        <v>47</v>
      </c>
      <c r="J13" s="29">
        <f t="shared" si="1"/>
        <v>46.04</v>
      </c>
      <c r="K13" s="28">
        <f t="shared" si="2"/>
        <v>43</v>
      </c>
      <c r="L13" s="29">
        <f t="shared" si="3"/>
        <v>21.38</v>
      </c>
      <c r="N13" s="12"/>
    </row>
    <row r="14" spans="1:14" ht="24.75" customHeight="1">
      <c r="A14" s="63" t="s">
        <v>93</v>
      </c>
      <c r="B14" s="6">
        <v>8</v>
      </c>
      <c r="C14" s="1" t="s">
        <v>30</v>
      </c>
      <c r="D14" s="7"/>
      <c r="E14" s="1" t="s">
        <v>61</v>
      </c>
      <c r="F14" s="34">
        <v>19.3</v>
      </c>
      <c r="G14" s="33">
        <v>26.04</v>
      </c>
      <c r="H14" s="9"/>
      <c r="I14" s="28">
        <f t="shared" si="0"/>
        <v>28</v>
      </c>
      <c r="J14" s="29">
        <f t="shared" si="1"/>
        <v>45.34</v>
      </c>
      <c r="K14" s="28">
        <f t="shared" si="2"/>
        <v>42</v>
      </c>
      <c r="L14" s="29">
        <f t="shared" si="3"/>
        <v>19.3</v>
      </c>
      <c r="N14" s="12"/>
    </row>
    <row r="15" spans="1:14" ht="24.75" customHeight="1">
      <c r="A15" s="63" t="s">
        <v>94</v>
      </c>
      <c r="B15" s="6">
        <v>12</v>
      </c>
      <c r="C15" s="1" t="s">
        <v>48</v>
      </c>
      <c r="D15" s="8"/>
      <c r="E15" s="1" t="s">
        <v>79</v>
      </c>
      <c r="F15" s="41">
        <v>21.75</v>
      </c>
      <c r="G15" s="33">
        <v>23.35</v>
      </c>
      <c r="H15" s="9"/>
      <c r="I15" s="28">
        <f t="shared" si="0"/>
        <v>42</v>
      </c>
      <c r="J15" s="29">
        <f t="shared" si="1"/>
        <v>45.1</v>
      </c>
      <c r="K15" s="28">
        <f t="shared" si="2"/>
        <v>41</v>
      </c>
      <c r="L15" s="29">
        <f t="shared" si="3"/>
        <v>21.75</v>
      </c>
      <c r="N15" s="12"/>
    </row>
    <row r="16" spans="1:14" ht="24.75" customHeight="1">
      <c r="A16" s="63" t="s">
        <v>93</v>
      </c>
      <c r="B16" s="6">
        <v>6</v>
      </c>
      <c r="C16" s="1" t="s">
        <v>56</v>
      </c>
      <c r="D16" s="7"/>
      <c r="E16" s="1" t="s">
        <v>83</v>
      </c>
      <c r="F16" s="33">
        <v>21.62</v>
      </c>
      <c r="G16" s="33">
        <v>23.01</v>
      </c>
      <c r="H16" s="9"/>
      <c r="I16" s="28">
        <f t="shared" si="0"/>
        <v>40</v>
      </c>
      <c r="J16" s="29">
        <f t="shared" si="1"/>
        <v>44.63</v>
      </c>
      <c r="K16" s="28">
        <f t="shared" si="2"/>
        <v>40</v>
      </c>
      <c r="L16" s="29">
        <f t="shared" si="3"/>
        <v>21.62</v>
      </c>
      <c r="N16" s="12"/>
    </row>
    <row r="17" spans="1:14" ht="24.75" customHeight="1">
      <c r="A17" s="63" t="s">
        <v>94</v>
      </c>
      <c r="B17" s="6">
        <v>11</v>
      </c>
      <c r="C17" s="36" t="s">
        <v>43</v>
      </c>
      <c r="D17" s="39"/>
      <c r="E17" s="36" t="s">
        <v>61</v>
      </c>
      <c r="F17" s="41">
        <v>21.53</v>
      </c>
      <c r="G17" s="33">
        <v>21.65</v>
      </c>
      <c r="H17" s="9"/>
      <c r="I17" s="28">
        <f t="shared" si="0"/>
        <v>39</v>
      </c>
      <c r="J17" s="29">
        <f t="shared" si="1"/>
        <v>43.18</v>
      </c>
      <c r="K17" s="28">
        <f t="shared" si="2"/>
        <v>39</v>
      </c>
      <c r="L17" s="29">
        <f t="shared" si="3"/>
        <v>21.53</v>
      </c>
      <c r="N17" s="12"/>
    </row>
    <row r="18" spans="1:14" ht="24.75" customHeight="1">
      <c r="A18" s="63" t="s">
        <v>93</v>
      </c>
      <c r="B18" s="6">
        <v>16</v>
      </c>
      <c r="C18" s="1" t="s">
        <v>53</v>
      </c>
      <c r="D18" s="7"/>
      <c r="E18" s="1" t="s">
        <v>35</v>
      </c>
      <c r="F18" s="33">
        <v>20.33</v>
      </c>
      <c r="G18" s="33">
        <v>22.72</v>
      </c>
      <c r="H18" s="9"/>
      <c r="I18" s="28">
        <f t="shared" si="0"/>
        <v>31</v>
      </c>
      <c r="J18" s="29">
        <f t="shared" si="1"/>
        <v>43.05</v>
      </c>
      <c r="K18" s="28">
        <f t="shared" si="2"/>
        <v>38</v>
      </c>
      <c r="L18" s="29">
        <f t="shared" si="3"/>
        <v>20.33</v>
      </c>
      <c r="N18" s="12"/>
    </row>
    <row r="19" spans="1:14" ht="24.75" customHeight="1">
      <c r="A19" s="63" t="s">
        <v>94</v>
      </c>
      <c r="B19" s="6">
        <v>13</v>
      </c>
      <c r="C19" s="1" t="s">
        <v>62</v>
      </c>
      <c r="D19" s="7"/>
      <c r="E19" s="1" t="s">
        <v>61</v>
      </c>
      <c r="F19" s="34">
        <v>16.8</v>
      </c>
      <c r="G19" s="33">
        <v>26.23</v>
      </c>
      <c r="H19" s="9"/>
      <c r="I19" s="28">
        <f t="shared" si="0"/>
        <v>15</v>
      </c>
      <c r="J19" s="29">
        <f t="shared" si="1"/>
        <v>43.03</v>
      </c>
      <c r="K19" s="28">
        <f t="shared" si="2"/>
        <v>37</v>
      </c>
      <c r="L19" s="29">
        <f t="shared" si="3"/>
        <v>16.8</v>
      </c>
      <c r="N19" s="12"/>
    </row>
    <row r="20" spans="1:14" ht="24.75" customHeight="1">
      <c r="A20" s="63" t="s">
        <v>93</v>
      </c>
      <c r="B20" s="6">
        <v>19</v>
      </c>
      <c r="C20" s="1" t="s">
        <v>44</v>
      </c>
      <c r="D20" s="7"/>
      <c r="E20" s="1" t="s">
        <v>25</v>
      </c>
      <c r="F20" s="33">
        <v>22.4</v>
      </c>
      <c r="G20" s="33">
        <v>20.37</v>
      </c>
      <c r="H20" s="9"/>
      <c r="I20" s="28">
        <f t="shared" si="0"/>
        <v>45</v>
      </c>
      <c r="J20" s="29">
        <f t="shared" si="1"/>
        <v>42.769999999999996</v>
      </c>
      <c r="K20" s="28">
        <f t="shared" si="2"/>
        <v>36</v>
      </c>
      <c r="L20" s="29">
        <f t="shared" si="3"/>
        <v>20.37</v>
      </c>
      <c r="N20" s="12"/>
    </row>
    <row r="21" spans="1:14" ht="24.75" customHeight="1">
      <c r="A21" s="63" t="s">
        <v>94</v>
      </c>
      <c r="B21" s="6">
        <v>23</v>
      </c>
      <c r="C21" s="1" t="s">
        <v>87</v>
      </c>
      <c r="D21" s="7"/>
      <c r="E21" s="1" t="s">
        <v>25</v>
      </c>
      <c r="F21" s="34">
        <v>20.64</v>
      </c>
      <c r="G21" s="33">
        <v>20.52</v>
      </c>
      <c r="H21" s="9"/>
      <c r="I21" s="28">
        <f t="shared" si="0"/>
        <v>34</v>
      </c>
      <c r="J21" s="29">
        <f t="shared" si="1"/>
        <v>41.16</v>
      </c>
      <c r="K21" s="28">
        <f t="shared" si="2"/>
        <v>35</v>
      </c>
      <c r="L21" s="29">
        <f t="shared" si="3"/>
        <v>20.52</v>
      </c>
      <c r="N21" s="12"/>
    </row>
    <row r="22" spans="1:14" ht="24.75" customHeight="1">
      <c r="A22" s="63" t="s">
        <v>93</v>
      </c>
      <c r="B22" s="6">
        <v>21</v>
      </c>
      <c r="C22" s="36" t="s">
        <v>59</v>
      </c>
      <c r="D22" s="39"/>
      <c r="E22" s="36" t="s">
        <v>35</v>
      </c>
      <c r="F22" s="35">
        <v>20.83</v>
      </c>
      <c r="G22" s="33">
        <v>19.82</v>
      </c>
      <c r="H22" s="9"/>
      <c r="I22" s="28">
        <f t="shared" si="0"/>
        <v>35</v>
      </c>
      <c r="J22" s="29">
        <f t="shared" si="1"/>
        <v>40.65</v>
      </c>
      <c r="K22" s="28">
        <f t="shared" si="2"/>
        <v>34</v>
      </c>
      <c r="L22" s="29">
        <f t="shared" si="3"/>
        <v>19.82</v>
      </c>
      <c r="N22" s="12"/>
    </row>
    <row r="23" spans="1:14" ht="24.75" customHeight="1">
      <c r="A23" s="63" t="s">
        <v>94</v>
      </c>
      <c r="B23" s="6">
        <v>24</v>
      </c>
      <c r="C23" s="1" t="s">
        <v>71</v>
      </c>
      <c r="D23" s="7"/>
      <c r="E23" s="1" t="s">
        <v>70</v>
      </c>
      <c r="F23" s="33">
        <v>21.21</v>
      </c>
      <c r="G23" s="33">
        <v>19.01</v>
      </c>
      <c r="H23" s="9"/>
      <c r="I23" s="28">
        <f t="shared" si="0"/>
        <v>38</v>
      </c>
      <c r="J23" s="29">
        <f t="shared" si="1"/>
        <v>40.22</v>
      </c>
      <c r="K23" s="28">
        <f t="shared" si="2"/>
        <v>33</v>
      </c>
      <c r="L23" s="29">
        <f t="shared" si="3"/>
        <v>19.01</v>
      </c>
      <c r="N23" s="12"/>
    </row>
    <row r="24" spans="1:14" ht="24.75" customHeight="1">
      <c r="A24" s="63" t="s">
        <v>93</v>
      </c>
      <c r="B24" s="6">
        <v>18</v>
      </c>
      <c r="C24" s="1" t="s">
        <v>78</v>
      </c>
      <c r="D24" s="8"/>
      <c r="E24" s="1" t="s">
        <v>79</v>
      </c>
      <c r="F24" s="35">
        <v>20.36</v>
      </c>
      <c r="G24" s="33">
        <v>19.8</v>
      </c>
      <c r="H24" s="9"/>
      <c r="I24" s="28">
        <f t="shared" si="0"/>
        <v>33</v>
      </c>
      <c r="J24" s="29">
        <f t="shared" si="1"/>
        <v>40.16</v>
      </c>
      <c r="K24" s="28">
        <f t="shared" si="2"/>
        <v>32</v>
      </c>
      <c r="L24" s="29">
        <f t="shared" si="3"/>
        <v>19.8</v>
      </c>
      <c r="N24" s="12"/>
    </row>
    <row r="25" spans="1:14" ht="24.75" customHeight="1">
      <c r="A25" s="63" t="s">
        <v>94</v>
      </c>
      <c r="B25" s="6">
        <v>28</v>
      </c>
      <c r="C25" s="3" t="s">
        <v>41</v>
      </c>
      <c r="D25" s="7"/>
      <c r="E25" s="26" t="s">
        <v>13</v>
      </c>
      <c r="F25" s="33">
        <v>21.76</v>
      </c>
      <c r="G25" s="33">
        <v>17.62</v>
      </c>
      <c r="H25" s="9"/>
      <c r="I25" s="28">
        <f t="shared" si="0"/>
        <v>43</v>
      </c>
      <c r="J25" s="29">
        <f t="shared" si="1"/>
        <v>39.38</v>
      </c>
      <c r="K25" s="28">
        <f t="shared" si="2"/>
        <v>31</v>
      </c>
      <c r="L25" s="29">
        <f t="shared" si="3"/>
        <v>17.62</v>
      </c>
      <c r="N25" s="12"/>
    </row>
    <row r="26" spans="1:14" ht="24.75" customHeight="1">
      <c r="A26" s="63" t="s">
        <v>93</v>
      </c>
      <c r="B26" s="6">
        <v>25</v>
      </c>
      <c r="C26" s="1" t="s">
        <v>33</v>
      </c>
      <c r="D26" s="7"/>
      <c r="E26" s="1" t="s">
        <v>83</v>
      </c>
      <c r="F26" s="33">
        <v>21.02</v>
      </c>
      <c r="G26" s="33">
        <v>18.13</v>
      </c>
      <c r="H26" s="9"/>
      <c r="I26" s="28">
        <f t="shared" si="0"/>
        <v>36</v>
      </c>
      <c r="J26" s="29">
        <f t="shared" si="1"/>
        <v>39.15</v>
      </c>
      <c r="K26" s="28">
        <f t="shared" si="2"/>
        <v>30</v>
      </c>
      <c r="L26" s="29">
        <f t="shared" si="3"/>
        <v>18.13</v>
      </c>
      <c r="N26" s="12"/>
    </row>
    <row r="27" spans="1:14" ht="24.75" customHeight="1">
      <c r="A27" s="63" t="s">
        <v>94</v>
      </c>
      <c r="B27" s="6">
        <v>1</v>
      </c>
      <c r="C27" s="1" t="s">
        <v>50</v>
      </c>
      <c r="D27" s="7"/>
      <c r="E27" s="1" t="s">
        <v>61</v>
      </c>
      <c r="F27" s="33">
        <v>21.1</v>
      </c>
      <c r="G27" s="33">
        <v>17.89</v>
      </c>
      <c r="H27" s="9"/>
      <c r="I27" s="28">
        <f t="shared" si="0"/>
        <v>37</v>
      </c>
      <c r="J27" s="29">
        <f t="shared" si="1"/>
        <v>38.99</v>
      </c>
      <c r="K27" s="28">
        <f t="shared" si="2"/>
        <v>29</v>
      </c>
      <c r="L27" s="29">
        <f t="shared" si="3"/>
        <v>17.89</v>
      </c>
      <c r="N27" s="12"/>
    </row>
    <row r="28" spans="1:14" ht="24.75" customHeight="1">
      <c r="A28" s="63" t="s">
        <v>93</v>
      </c>
      <c r="B28" s="6">
        <v>20</v>
      </c>
      <c r="C28" s="1" t="s">
        <v>66</v>
      </c>
      <c r="D28" s="7"/>
      <c r="E28" s="1" t="s">
        <v>25</v>
      </c>
      <c r="F28" s="33">
        <v>19.48</v>
      </c>
      <c r="G28" s="33">
        <v>18.95</v>
      </c>
      <c r="H28" s="9"/>
      <c r="I28" s="28">
        <f t="shared" si="0"/>
        <v>29</v>
      </c>
      <c r="J28" s="29">
        <f t="shared" si="1"/>
        <v>38.43</v>
      </c>
      <c r="K28" s="28">
        <f t="shared" si="2"/>
        <v>28</v>
      </c>
      <c r="L28" s="29">
        <f t="shared" si="3"/>
        <v>18.95</v>
      </c>
      <c r="N28" s="12"/>
    </row>
    <row r="29" spans="1:14" ht="24.75" customHeight="1">
      <c r="A29" s="63" t="s">
        <v>94</v>
      </c>
      <c r="B29" s="6">
        <v>34</v>
      </c>
      <c r="C29" s="1" t="s">
        <v>47</v>
      </c>
      <c r="D29" s="27"/>
      <c r="E29" s="1" t="s">
        <v>39</v>
      </c>
      <c r="F29" s="34">
        <v>19.84</v>
      </c>
      <c r="G29" s="34">
        <v>18.53</v>
      </c>
      <c r="H29" s="32"/>
      <c r="I29" s="28">
        <f t="shared" si="0"/>
        <v>30</v>
      </c>
      <c r="J29" s="29">
        <f t="shared" si="1"/>
        <v>38.370000000000005</v>
      </c>
      <c r="K29" s="28">
        <f t="shared" si="2"/>
        <v>27</v>
      </c>
      <c r="L29" s="29">
        <f t="shared" si="3"/>
        <v>18.53</v>
      </c>
      <c r="N29" s="12"/>
    </row>
    <row r="30" spans="1:14" ht="24.75" customHeight="1">
      <c r="A30" s="63" t="s">
        <v>93</v>
      </c>
      <c r="B30" s="6">
        <v>38</v>
      </c>
      <c r="C30" s="1" t="s">
        <v>38</v>
      </c>
      <c r="D30" s="7"/>
      <c r="E30" s="1" t="s">
        <v>61</v>
      </c>
      <c r="F30" s="33">
        <v>21.83</v>
      </c>
      <c r="G30" s="33">
        <v>16.27</v>
      </c>
      <c r="H30" s="9"/>
      <c r="I30" s="28">
        <f t="shared" si="0"/>
        <v>44</v>
      </c>
      <c r="J30" s="29">
        <f t="shared" si="1"/>
        <v>38.099999999999994</v>
      </c>
      <c r="K30" s="28">
        <f t="shared" si="2"/>
        <v>26</v>
      </c>
      <c r="L30" s="29">
        <f t="shared" si="3"/>
        <v>16.27</v>
      </c>
      <c r="N30" s="12"/>
    </row>
    <row r="31" spans="1:14" ht="24.75" customHeight="1">
      <c r="A31" s="63" t="s">
        <v>94</v>
      </c>
      <c r="B31" s="6">
        <v>33</v>
      </c>
      <c r="C31" s="1" t="s">
        <v>24</v>
      </c>
      <c r="D31" s="7"/>
      <c r="E31" s="1" t="s">
        <v>13</v>
      </c>
      <c r="F31" s="33">
        <v>20.35</v>
      </c>
      <c r="G31" s="33">
        <v>17.54</v>
      </c>
      <c r="H31" s="9"/>
      <c r="I31" s="28">
        <f t="shared" si="0"/>
        <v>32</v>
      </c>
      <c r="J31" s="29">
        <f t="shared" si="1"/>
        <v>37.89</v>
      </c>
      <c r="K31" s="28">
        <f t="shared" si="2"/>
        <v>25</v>
      </c>
      <c r="L31" s="29">
        <f t="shared" si="3"/>
        <v>17.54</v>
      </c>
      <c r="N31" s="12"/>
    </row>
    <row r="32" spans="1:14" ht="24.75" customHeight="1">
      <c r="A32" s="63" t="s">
        <v>93</v>
      </c>
      <c r="B32" s="6">
        <v>30</v>
      </c>
      <c r="C32" s="1" t="s">
        <v>37</v>
      </c>
      <c r="D32" s="7"/>
      <c r="E32" s="1" t="s">
        <v>13</v>
      </c>
      <c r="F32" s="33">
        <v>19.06</v>
      </c>
      <c r="G32" s="33">
        <v>18.46</v>
      </c>
      <c r="H32" s="9"/>
      <c r="I32" s="28">
        <f t="shared" si="0"/>
        <v>27</v>
      </c>
      <c r="J32" s="29">
        <f t="shared" si="1"/>
        <v>37.519999999999996</v>
      </c>
      <c r="K32" s="28">
        <f t="shared" si="2"/>
        <v>24</v>
      </c>
      <c r="L32" s="29">
        <f t="shared" si="3"/>
        <v>18.46</v>
      </c>
      <c r="N32" s="12"/>
    </row>
    <row r="33" spans="1:14" ht="24.75" customHeight="1">
      <c r="A33" s="63" t="s">
        <v>94</v>
      </c>
      <c r="B33" s="6">
        <v>45</v>
      </c>
      <c r="C33" s="4" t="s">
        <v>69</v>
      </c>
      <c r="D33" s="5"/>
      <c r="E33" s="4" t="s">
        <v>70</v>
      </c>
      <c r="F33" s="35">
        <v>17.9</v>
      </c>
      <c r="G33" s="33">
        <v>19.33</v>
      </c>
      <c r="H33" s="9"/>
      <c r="I33" s="28">
        <f t="shared" si="0"/>
        <v>22</v>
      </c>
      <c r="J33" s="29">
        <f t="shared" si="1"/>
        <v>37.23</v>
      </c>
      <c r="K33" s="28">
        <f t="shared" si="2"/>
        <v>23</v>
      </c>
      <c r="L33" s="29">
        <f t="shared" si="3"/>
        <v>17.9</v>
      </c>
      <c r="N33" s="12"/>
    </row>
    <row r="34" spans="1:14" ht="24.75" customHeight="1">
      <c r="A34" s="63" t="s">
        <v>93</v>
      </c>
      <c r="B34" s="6">
        <v>27</v>
      </c>
      <c r="C34" s="1" t="s">
        <v>28</v>
      </c>
      <c r="D34" s="8"/>
      <c r="E34" s="1" t="s">
        <v>25</v>
      </c>
      <c r="F34" s="35">
        <v>18.29</v>
      </c>
      <c r="G34" s="33">
        <v>18.53</v>
      </c>
      <c r="H34" s="9"/>
      <c r="I34" s="28">
        <f t="shared" si="0"/>
        <v>24</v>
      </c>
      <c r="J34" s="29">
        <f t="shared" si="1"/>
        <v>36.82</v>
      </c>
      <c r="K34" s="28">
        <f t="shared" si="2"/>
        <v>22</v>
      </c>
      <c r="L34" s="29">
        <f t="shared" si="3"/>
        <v>18.29</v>
      </c>
      <c r="N34" s="12"/>
    </row>
    <row r="35" spans="1:14" ht="24.75" customHeight="1">
      <c r="A35" s="63" t="s">
        <v>94</v>
      </c>
      <c r="B35" s="6">
        <v>29</v>
      </c>
      <c r="C35" s="1" t="s">
        <v>55</v>
      </c>
      <c r="D35" s="7"/>
      <c r="E35" s="1" t="s">
        <v>83</v>
      </c>
      <c r="F35" s="33">
        <v>17.85</v>
      </c>
      <c r="G35" s="33">
        <v>18.29</v>
      </c>
      <c r="H35" s="9"/>
      <c r="I35" s="28">
        <f t="shared" si="0"/>
        <v>20</v>
      </c>
      <c r="J35" s="29">
        <f t="shared" si="1"/>
        <v>36.14</v>
      </c>
      <c r="K35" s="28">
        <f t="shared" si="2"/>
        <v>21</v>
      </c>
      <c r="L35" s="29">
        <f t="shared" si="3"/>
        <v>17.85</v>
      </c>
      <c r="N35" s="12"/>
    </row>
    <row r="36" spans="1:14" ht="24.75" customHeight="1">
      <c r="A36" s="63" t="s">
        <v>93</v>
      </c>
      <c r="B36" s="6">
        <v>36</v>
      </c>
      <c r="C36" s="4" t="s">
        <v>49</v>
      </c>
      <c r="D36" s="11"/>
      <c r="E36" s="4" t="s">
        <v>39</v>
      </c>
      <c r="F36" s="35">
        <v>16.93</v>
      </c>
      <c r="G36" s="33">
        <v>18.12</v>
      </c>
      <c r="H36" s="9"/>
      <c r="I36" s="28">
        <f aca="true" t="shared" si="4" ref="I36:I55">RANK(F36,$F$4:$F$55,1)</f>
        <v>17</v>
      </c>
      <c r="J36" s="29">
        <f aca="true" t="shared" si="5" ref="J36:J55">SUM(F36:G36)</f>
        <v>35.05</v>
      </c>
      <c r="K36" s="28">
        <f aca="true" t="shared" si="6" ref="K36:K55">RANK($J36,$J$4:$J$55,1)</f>
        <v>20</v>
      </c>
      <c r="L36" s="29">
        <f aca="true" t="shared" si="7" ref="L36:L55">MIN(F36:H36)</f>
        <v>16.93</v>
      </c>
      <c r="N36" s="12"/>
    </row>
    <row r="37" spans="1:14" ht="24.75" customHeight="1">
      <c r="A37" s="63" t="s">
        <v>94</v>
      </c>
      <c r="B37" s="6">
        <v>39</v>
      </c>
      <c r="C37" s="1" t="s">
        <v>51</v>
      </c>
      <c r="D37" s="7"/>
      <c r="E37" s="1" t="s">
        <v>61</v>
      </c>
      <c r="F37" s="33">
        <v>18.75</v>
      </c>
      <c r="G37" s="33">
        <v>15.79</v>
      </c>
      <c r="H37" s="9"/>
      <c r="I37" s="28">
        <f t="shared" si="4"/>
        <v>26</v>
      </c>
      <c r="J37" s="29">
        <f t="shared" si="5"/>
        <v>34.54</v>
      </c>
      <c r="K37" s="28">
        <f t="shared" si="6"/>
        <v>19</v>
      </c>
      <c r="L37" s="29">
        <f t="shared" si="7"/>
        <v>15.79</v>
      </c>
      <c r="N37" s="12"/>
    </row>
    <row r="38" spans="1:14" ht="24.75" customHeight="1">
      <c r="A38" s="63" t="s">
        <v>93</v>
      </c>
      <c r="B38" s="6">
        <v>44</v>
      </c>
      <c r="C38" s="1" t="s">
        <v>34</v>
      </c>
      <c r="D38" s="7"/>
      <c r="E38" s="1" t="s">
        <v>35</v>
      </c>
      <c r="F38" s="33">
        <v>16.75</v>
      </c>
      <c r="G38" s="33">
        <v>17.71</v>
      </c>
      <c r="H38" s="9"/>
      <c r="I38" s="28">
        <f t="shared" si="4"/>
        <v>14</v>
      </c>
      <c r="J38" s="29">
        <f t="shared" si="5"/>
        <v>34.46</v>
      </c>
      <c r="K38" s="28">
        <f t="shared" si="6"/>
        <v>18</v>
      </c>
      <c r="L38" s="29">
        <f t="shared" si="7"/>
        <v>16.75</v>
      </c>
      <c r="N38" s="12"/>
    </row>
    <row r="39" spans="1:12" ht="24.75" customHeight="1">
      <c r="A39" s="63" t="s">
        <v>94</v>
      </c>
      <c r="B39" s="6">
        <v>32</v>
      </c>
      <c r="C39" s="1" t="s">
        <v>27</v>
      </c>
      <c r="D39" s="7"/>
      <c r="E39" s="1" t="s">
        <v>25</v>
      </c>
      <c r="F39" s="33">
        <v>17.32</v>
      </c>
      <c r="G39" s="33">
        <v>17.09</v>
      </c>
      <c r="H39" s="9"/>
      <c r="I39" s="28">
        <f t="shared" si="4"/>
        <v>19</v>
      </c>
      <c r="J39" s="29">
        <f t="shared" si="5"/>
        <v>34.41</v>
      </c>
      <c r="K39" s="28">
        <f t="shared" si="6"/>
        <v>17</v>
      </c>
      <c r="L39" s="29">
        <f t="shared" si="7"/>
        <v>17.09</v>
      </c>
    </row>
    <row r="40" spans="1:12" ht="24.75" customHeight="1">
      <c r="A40" s="63" t="s">
        <v>93</v>
      </c>
      <c r="B40" s="6">
        <v>46</v>
      </c>
      <c r="C40" s="1" t="s">
        <v>89</v>
      </c>
      <c r="D40" s="11"/>
      <c r="E40" s="1" t="s">
        <v>85</v>
      </c>
      <c r="F40" s="35">
        <v>17.27</v>
      </c>
      <c r="G40" s="33">
        <v>17.13</v>
      </c>
      <c r="H40" s="9"/>
      <c r="I40" s="28">
        <f t="shared" si="4"/>
        <v>18</v>
      </c>
      <c r="J40" s="29">
        <f t="shared" si="5"/>
        <v>34.4</v>
      </c>
      <c r="K40" s="28">
        <f t="shared" si="6"/>
        <v>16</v>
      </c>
      <c r="L40" s="29">
        <f t="shared" si="7"/>
        <v>17.13</v>
      </c>
    </row>
    <row r="41" spans="1:12" ht="24.75" customHeight="1">
      <c r="A41" s="63" t="s">
        <v>94</v>
      </c>
      <c r="B41" s="6">
        <v>37</v>
      </c>
      <c r="C41" s="1" t="s">
        <v>42</v>
      </c>
      <c r="D41" s="7"/>
      <c r="E41" s="1" t="s">
        <v>12</v>
      </c>
      <c r="F41" s="33">
        <v>16.61</v>
      </c>
      <c r="G41" s="33">
        <v>16.78</v>
      </c>
      <c r="H41" s="9"/>
      <c r="I41" s="28">
        <f t="shared" si="4"/>
        <v>13</v>
      </c>
      <c r="J41" s="29">
        <f t="shared" si="5"/>
        <v>33.39</v>
      </c>
      <c r="K41" s="28">
        <f t="shared" si="6"/>
        <v>15</v>
      </c>
      <c r="L41" s="29">
        <f t="shared" si="7"/>
        <v>16.61</v>
      </c>
    </row>
    <row r="42" spans="1:12" ht="24.75" customHeight="1">
      <c r="A42" s="63" t="s">
        <v>93</v>
      </c>
      <c r="B42" s="6">
        <v>51</v>
      </c>
      <c r="C42" s="1" t="s">
        <v>40</v>
      </c>
      <c r="D42" s="7"/>
      <c r="E42" s="1" t="s">
        <v>39</v>
      </c>
      <c r="F42" s="33">
        <v>17.86</v>
      </c>
      <c r="G42" s="33">
        <v>15.46</v>
      </c>
      <c r="H42" s="9"/>
      <c r="I42" s="28">
        <f t="shared" si="4"/>
        <v>21</v>
      </c>
      <c r="J42" s="29">
        <f t="shared" si="5"/>
        <v>33.32</v>
      </c>
      <c r="K42" s="28">
        <f t="shared" si="6"/>
        <v>14</v>
      </c>
      <c r="L42" s="29">
        <f t="shared" si="7"/>
        <v>15.46</v>
      </c>
    </row>
    <row r="43" spans="1:14" ht="24.75" customHeight="1">
      <c r="A43" s="63" t="s">
        <v>94</v>
      </c>
      <c r="B43" s="6">
        <v>40</v>
      </c>
      <c r="C43" s="1" t="s">
        <v>26</v>
      </c>
      <c r="D43" s="7"/>
      <c r="E43" s="1" t="s">
        <v>25</v>
      </c>
      <c r="F43" s="33">
        <v>16.92</v>
      </c>
      <c r="G43" s="33">
        <v>16.36</v>
      </c>
      <c r="H43" s="9"/>
      <c r="I43" s="28">
        <f t="shared" si="4"/>
        <v>16</v>
      </c>
      <c r="J43" s="29">
        <f t="shared" si="5"/>
        <v>33.28</v>
      </c>
      <c r="K43" s="28">
        <f t="shared" si="6"/>
        <v>13</v>
      </c>
      <c r="L43" s="29">
        <f t="shared" si="7"/>
        <v>16.36</v>
      </c>
      <c r="N43" s="12"/>
    </row>
    <row r="44" spans="1:14" ht="24.75" customHeight="1">
      <c r="A44" s="63" t="s">
        <v>93</v>
      </c>
      <c r="B44" s="6">
        <v>3</v>
      </c>
      <c r="C44" s="1" t="s">
        <v>84</v>
      </c>
      <c r="D44" s="7"/>
      <c r="E44" s="1" t="s">
        <v>85</v>
      </c>
      <c r="F44" s="33">
        <v>16.4</v>
      </c>
      <c r="G44" s="33">
        <v>16.21</v>
      </c>
      <c r="H44" s="9"/>
      <c r="I44" s="28">
        <f t="shared" si="4"/>
        <v>11</v>
      </c>
      <c r="J44" s="29">
        <f t="shared" si="5"/>
        <v>32.61</v>
      </c>
      <c r="K44" s="28">
        <f t="shared" si="6"/>
        <v>12</v>
      </c>
      <c r="L44" s="29">
        <f t="shared" si="7"/>
        <v>16.21</v>
      </c>
      <c r="N44" s="12"/>
    </row>
    <row r="45" spans="1:14" ht="24.75" customHeight="1">
      <c r="A45" s="63" t="s">
        <v>94</v>
      </c>
      <c r="B45" s="6">
        <v>35</v>
      </c>
      <c r="C45" s="3" t="s">
        <v>90</v>
      </c>
      <c r="D45" s="7"/>
      <c r="E45" s="26" t="s">
        <v>85</v>
      </c>
      <c r="F45" s="33">
        <v>16.57</v>
      </c>
      <c r="G45" s="33">
        <v>16.01</v>
      </c>
      <c r="H45" s="9"/>
      <c r="I45" s="28">
        <f t="shared" si="4"/>
        <v>12</v>
      </c>
      <c r="J45" s="29">
        <f t="shared" si="5"/>
        <v>32.58</v>
      </c>
      <c r="K45" s="28">
        <f t="shared" si="6"/>
        <v>11</v>
      </c>
      <c r="L45" s="29">
        <f t="shared" si="7"/>
        <v>16.01</v>
      </c>
      <c r="N45" s="12"/>
    </row>
    <row r="46" spans="1:14" ht="24.75" customHeight="1">
      <c r="A46" s="63" t="s">
        <v>93</v>
      </c>
      <c r="B46" s="6">
        <v>42</v>
      </c>
      <c r="C46" s="1" t="s">
        <v>19</v>
      </c>
      <c r="D46" s="7"/>
      <c r="E46" s="1" t="s">
        <v>12</v>
      </c>
      <c r="F46" s="33">
        <v>16.16</v>
      </c>
      <c r="G46" s="33">
        <v>16.25</v>
      </c>
      <c r="H46" s="9"/>
      <c r="I46" s="28">
        <f t="shared" si="4"/>
        <v>10</v>
      </c>
      <c r="J46" s="29">
        <f t="shared" si="5"/>
        <v>32.41</v>
      </c>
      <c r="K46" s="28">
        <f t="shared" si="6"/>
        <v>10</v>
      </c>
      <c r="L46" s="29">
        <f t="shared" si="7"/>
        <v>16.16</v>
      </c>
      <c r="N46" s="12"/>
    </row>
    <row r="47" spans="1:14" ht="24.75" customHeight="1">
      <c r="A47" s="63" t="s">
        <v>94</v>
      </c>
      <c r="B47" s="6">
        <v>52</v>
      </c>
      <c r="C47" s="1" t="s">
        <v>18</v>
      </c>
      <c r="D47" s="7"/>
      <c r="E47" s="1" t="s">
        <v>61</v>
      </c>
      <c r="F47" s="33">
        <v>15.21</v>
      </c>
      <c r="G47" s="33">
        <v>17.12</v>
      </c>
      <c r="H47" s="9"/>
      <c r="I47" s="28">
        <f t="shared" si="4"/>
        <v>2</v>
      </c>
      <c r="J47" s="29">
        <f t="shared" si="5"/>
        <v>32.33</v>
      </c>
      <c r="K47" s="28">
        <f t="shared" si="6"/>
        <v>9</v>
      </c>
      <c r="L47" s="29">
        <f t="shared" si="7"/>
        <v>15.21</v>
      </c>
      <c r="N47" s="12"/>
    </row>
    <row r="48" spans="1:14" ht="24.75" customHeight="1">
      <c r="A48" s="63" t="s">
        <v>93</v>
      </c>
      <c r="B48" s="6">
        <v>48</v>
      </c>
      <c r="C48" s="1" t="s">
        <v>32</v>
      </c>
      <c r="D48" s="7"/>
      <c r="E48" s="1" t="s">
        <v>12</v>
      </c>
      <c r="F48" s="33">
        <v>16.14</v>
      </c>
      <c r="G48" s="33">
        <v>16.11</v>
      </c>
      <c r="H48" s="9"/>
      <c r="I48" s="28">
        <f t="shared" si="4"/>
        <v>9</v>
      </c>
      <c r="J48" s="29">
        <f t="shared" si="5"/>
        <v>32.25</v>
      </c>
      <c r="K48" s="28">
        <f t="shared" si="6"/>
        <v>8</v>
      </c>
      <c r="L48" s="29">
        <f t="shared" si="7"/>
        <v>16.11</v>
      </c>
      <c r="N48" s="12"/>
    </row>
    <row r="49" spans="1:14" ht="24.75" customHeight="1">
      <c r="A49" s="63" t="s">
        <v>94</v>
      </c>
      <c r="B49" s="6">
        <v>50</v>
      </c>
      <c r="C49" s="1" t="s">
        <v>46</v>
      </c>
      <c r="D49" s="27"/>
      <c r="E49" s="1" t="s">
        <v>15</v>
      </c>
      <c r="F49" s="34">
        <v>15.87</v>
      </c>
      <c r="G49" s="34">
        <v>16.36</v>
      </c>
      <c r="H49" s="32"/>
      <c r="I49" s="28">
        <f t="shared" si="4"/>
        <v>6</v>
      </c>
      <c r="J49" s="29">
        <f t="shared" si="5"/>
        <v>32.23</v>
      </c>
      <c r="K49" s="28">
        <f t="shared" si="6"/>
        <v>7</v>
      </c>
      <c r="L49" s="29">
        <f t="shared" si="7"/>
        <v>15.87</v>
      </c>
      <c r="N49" s="12"/>
    </row>
    <row r="50" spans="1:14" ht="24.75" customHeight="1">
      <c r="A50" s="63" t="s">
        <v>93</v>
      </c>
      <c r="B50" s="6">
        <v>43</v>
      </c>
      <c r="C50" s="4" t="s">
        <v>29</v>
      </c>
      <c r="D50" s="25"/>
      <c r="E50" s="1" t="s">
        <v>25</v>
      </c>
      <c r="F50" s="33">
        <v>16.09</v>
      </c>
      <c r="G50" s="33">
        <v>15.79</v>
      </c>
      <c r="H50" s="9"/>
      <c r="I50" s="28">
        <f t="shared" si="4"/>
        <v>7</v>
      </c>
      <c r="J50" s="29">
        <f t="shared" si="5"/>
        <v>31.88</v>
      </c>
      <c r="K50" s="28">
        <f t="shared" si="6"/>
        <v>6</v>
      </c>
      <c r="L50" s="29">
        <f t="shared" si="7"/>
        <v>15.79</v>
      </c>
      <c r="N50" s="12"/>
    </row>
    <row r="51" spans="1:14" ht="24.75" customHeight="1">
      <c r="A51" s="63" t="s">
        <v>94</v>
      </c>
      <c r="B51" s="6">
        <v>17</v>
      </c>
      <c r="C51" s="1" t="s">
        <v>88</v>
      </c>
      <c r="D51" s="8"/>
      <c r="E51" s="1" t="s">
        <v>85</v>
      </c>
      <c r="F51" s="35">
        <v>16.13</v>
      </c>
      <c r="G51" s="33">
        <v>15.43</v>
      </c>
      <c r="H51" s="9"/>
      <c r="I51" s="28">
        <f t="shared" si="4"/>
        <v>8</v>
      </c>
      <c r="J51" s="29">
        <f t="shared" si="5"/>
        <v>31.56</v>
      </c>
      <c r="K51" s="28">
        <f t="shared" si="6"/>
        <v>5</v>
      </c>
      <c r="L51" s="29">
        <f t="shared" si="7"/>
        <v>15.43</v>
      </c>
      <c r="N51" s="12"/>
    </row>
    <row r="52" spans="1:14" ht="24.75" customHeight="1">
      <c r="A52" s="63" t="s">
        <v>93</v>
      </c>
      <c r="B52" s="6">
        <v>41</v>
      </c>
      <c r="C52" s="36" t="s">
        <v>31</v>
      </c>
      <c r="D52" s="37"/>
      <c r="E52" s="36" t="s">
        <v>61</v>
      </c>
      <c r="F52" s="33">
        <v>15.79</v>
      </c>
      <c r="G52" s="33">
        <v>15.7</v>
      </c>
      <c r="H52" s="9"/>
      <c r="I52" s="28">
        <f t="shared" si="4"/>
        <v>5</v>
      </c>
      <c r="J52" s="29">
        <f t="shared" si="5"/>
        <v>31.49</v>
      </c>
      <c r="K52" s="28">
        <f t="shared" si="6"/>
        <v>4</v>
      </c>
      <c r="L52" s="29">
        <f t="shared" si="7"/>
        <v>15.7</v>
      </c>
      <c r="N52" s="12"/>
    </row>
    <row r="53" spans="1:14" ht="24.75" customHeight="1">
      <c r="A53" s="63" t="s">
        <v>94</v>
      </c>
      <c r="B53" s="6">
        <v>53</v>
      </c>
      <c r="C53" s="1" t="s">
        <v>20</v>
      </c>
      <c r="D53" s="7"/>
      <c r="E53" s="1" t="s">
        <v>12</v>
      </c>
      <c r="F53" s="33">
        <v>15.61</v>
      </c>
      <c r="G53" s="33">
        <v>15.51</v>
      </c>
      <c r="H53" s="9"/>
      <c r="I53" s="28">
        <f t="shared" si="4"/>
        <v>4</v>
      </c>
      <c r="J53" s="29">
        <f t="shared" si="5"/>
        <v>31.119999999999997</v>
      </c>
      <c r="K53" s="28">
        <f t="shared" si="6"/>
        <v>3</v>
      </c>
      <c r="L53" s="29">
        <f t="shared" si="7"/>
        <v>15.51</v>
      </c>
      <c r="N53" s="12"/>
    </row>
    <row r="54" spans="1:14" ht="24.75" customHeight="1">
      <c r="A54" s="63" t="s">
        <v>93</v>
      </c>
      <c r="B54" s="6">
        <v>54</v>
      </c>
      <c r="C54" s="1" t="s">
        <v>72</v>
      </c>
      <c r="D54" s="7"/>
      <c r="E54" s="2" t="s">
        <v>70</v>
      </c>
      <c r="F54" s="33">
        <v>15.42</v>
      </c>
      <c r="G54" s="33">
        <v>14.97</v>
      </c>
      <c r="H54" s="9"/>
      <c r="I54" s="28">
        <f t="shared" si="4"/>
        <v>3</v>
      </c>
      <c r="J54" s="29">
        <f t="shared" si="5"/>
        <v>30.39</v>
      </c>
      <c r="K54" s="28">
        <f t="shared" si="6"/>
        <v>2</v>
      </c>
      <c r="L54" s="29">
        <f t="shared" si="7"/>
        <v>14.97</v>
      </c>
      <c r="N54" s="12"/>
    </row>
    <row r="55" spans="1:14" ht="24.75" customHeight="1">
      <c r="A55" s="63" t="s">
        <v>94</v>
      </c>
      <c r="B55" s="6">
        <v>14</v>
      </c>
      <c r="C55" s="1" t="s">
        <v>86</v>
      </c>
      <c r="D55" s="7"/>
      <c r="E55" s="1" t="s">
        <v>85</v>
      </c>
      <c r="F55" s="34">
        <v>14.74</v>
      </c>
      <c r="G55" s="33">
        <v>14.28</v>
      </c>
      <c r="H55" s="9"/>
      <c r="I55" s="28">
        <f t="shared" si="4"/>
        <v>1</v>
      </c>
      <c r="J55" s="29">
        <f t="shared" si="5"/>
        <v>29.02</v>
      </c>
      <c r="K55" s="28">
        <f t="shared" si="6"/>
        <v>1</v>
      </c>
      <c r="L55" s="29">
        <f t="shared" si="7"/>
        <v>14.28</v>
      </c>
      <c r="N55" s="12"/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fitToHeight="0" horizontalDpi="600" verticalDpi="600" orientation="portrait" paperSize="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R11" sqref="R11"/>
    </sheetView>
  </sheetViews>
  <sheetFormatPr defaultColWidth="8.75390625" defaultRowHeight="12.75"/>
  <cols>
    <col min="1" max="4" width="8.75390625" style="12" customWidth="1"/>
    <col min="5" max="5" width="26.875" style="12" customWidth="1"/>
    <col min="6" max="6" width="8.75390625" style="12" customWidth="1"/>
    <col min="7" max="7" width="8.75390625" style="16" customWidth="1"/>
    <col min="8" max="9" width="8.75390625" style="21" customWidth="1"/>
    <col min="10" max="10" width="8.75390625" style="13" customWidth="1"/>
    <col min="11" max="11" width="8.75390625" style="23" customWidth="1"/>
    <col min="12" max="12" width="8.75390625" style="12" customWidth="1"/>
    <col min="13" max="13" width="8.75390625" style="13" customWidth="1"/>
    <col min="14" max="14" width="8.75390625" style="12" customWidth="1"/>
    <col min="15" max="15" width="8.75390625" style="13" customWidth="1"/>
    <col min="16" max="16" width="8.75390625" style="12" customWidth="1"/>
    <col min="17" max="17" width="8.75390625" style="13" customWidth="1"/>
    <col min="18" max="16384" width="8.75390625" style="12" customWidth="1"/>
  </cols>
  <sheetData>
    <row r="1" spans="2:25" ht="18">
      <c r="B1" s="14" t="s">
        <v>57</v>
      </c>
      <c r="C1" s="14"/>
      <c r="D1" s="15"/>
      <c r="I1" s="22"/>
      <c r="Y1" s="17"/>
    </row>
    <row r="2" spans="2:4" ht="18">
      <c r="B2" s="14" t="s">
        <v>97</v>
      </c>
      <c r="C2" s="14"/>
      <c r="D2" s="14"/>
    </row>
    <row r="3" spans="1:17" ht="63.75">
      <c r="A3" s="65" t="s">
        <v>92</v>
      </c>
      <c r="B3" s="18" t="s">
        <v>5</v>
      </c>
      <c r="C3" s="67" t="s">
        <v>0</v>
      </c>
      <c r="D3" s="67"/>
      <c r="E3" s="62" t="s">
        <v>4</v>
      </c>
      <c r="F3" s="19" t="s">
        <v>1</v>
      </c>
      <c r="G3" s="20" t="s">
        <v>2</v>
      </c>
      <c r="H3" s="20" t="s">
        <v>6</v>
      </c>
      <c r="I3" s="24" t="s">
        <v>7</v>
      </c>
      <c r="J3" s="18" t="s">
        <v>9</v>
      </c>
      <c r="K3" s="19" t="s">
        <v>14</v>
      </c>
      <c r="L3" s="18" t="s">
        <v>3</v>
      </c>
      <c r="M3" s="19" t="s">
        <v>10</v>
      </c>
      <c r="N3" s="18" t="s">
        <v>11</v>
      </c>
      <c r="O3" s="19" t="s">
        <v>8</v>
      </c>
      <c r="Q3" s="12"/>
    </row>
    <row r="4" spans="1:15" s="10" customFormat="1" ht="24.75" customHeight="1">
      <c r="A4" s="63" t="s">
        <v>93</v>
      </c>
      <c r="B4" s="6">
        <v>2</v>
      </c>
      <c r="C4" s="1" t="s">
        <v>73</v>
      </c>
      <c r="D4" s="7"/>
      <c r="E4" s="1" t="s">
        <v>12</v>
      </c>
      <c r="F4" s="33">
        <v>32.88</v>
      </c>
      <c r="G4" s="33">
        <v>36.44</v>
      </c>
      <c r="H4" s="33">
        <v>32.28</v>
      </c>
      <c r="I4" s="9"/>
      <c r="J4" s="28">
        <f>RANK(F4,$F$4:$F$55,1)</f>
        <v>51</v>
      </c>
      <c r="K4" s="29">
        <f>SUM(F4:G4)</f>
        <v>69.32</v>
      </c>
      <c r="L4" s="28">
        <f>RANK($K4,$K$4:$K$55,1)</f>
        <v>49</v>
      </c>
      <c r="M4" s="30">
        <f>SUM(F4:H4)-MAX(F4:H4)</f>
        <v>65.16</v>
      </c>
      <c r="N4" s="28">
        <f>RANK($M4,$M$4:$M$55,1)</f>
        <v>52</v>
      </c>
      <c r="O4" s="29">
        <f>MIN(F4:I4)</f>
        <v>32.28</v>
      </c>
    </row>
    <row r="5" spans="1:20" s="10" customFormat="1" ht="24.75" customHeight="1">
      <c r="A5" s="63" t="s">
        <v>94</v>
      </c>
      <c r="B5" s="6">
        <v>7</v>
      </c>
      <c r="C5" s="1" t="s">
        <v>82</v>
      </c>
      <c r="D5" s="8"/>
      <c r="E5" s="1" t="s">
        <v>79</v>
      </c>
      <c r="F5" s="35">
        <v>35.85</v>
      </c>
      <c r="G5" s="33">
        <v>36.39</v>
      </c>
      <c r="H5" s="33">
        <v>29.04</v>
      </c>
      <c r="I5" s="9"/>
      <c r="J5" s="28">
        <f>RANK(F5,$F$4:$F$55,1)</f>
        <v>52</v>
      </c>
      <c r="K5" s="29">
        <f>SUM(F5:G5)</f>
        <v>72.24000000000001</v>
      </c>
      <c r="L5" s="28">
        <f>RANK($K5,$K$4:$K$55,1)</f>
        <v>50</v>
      </c>
      <c r="M5" s="30">
        <f>SUM(F5:H5)-MAX(F5:H5)</f>
        <v>64.89</v>
      </c>
      <c r="N5" s="28">
        <f>RANK($M5,$M$4:$M$55,1)</f>
        <v>51</v>
      </c>
      <c r="O5" s="29">
        <f>MIN(F5:I5)</f>
        <v>29.04</v>
      </c>
      <c r="T5" s="40"/>
    </row>
    <row r="6" spans="1:15" s="10" customFormat="1" ht="24.75" customHeight="1">
      <c r="A6" s="63" t="s">
        <v>93</v>
      </c>
      <c r="B6" s="6">
        <v>26</v>
      </c>
      <c r="C6" s="1" t="s">
        <v>81</v>
      </c>
      <c r="D6" s="8"/>
      <c r="E6" s="1" t="s">
        <v>79</v>
      </c>
      <c r="F6" s="35">
        <v>26.2</v>
      </c>
      <c r="G6" s="33">
        <v>32.39</v>
      </c>
      <c r="H6" s="33">
        <v>24.71</v>
      </c>
      <c r="I6" s="9"/>
      <c r="J6" s="28">
        <f>RANK(F6,$F$4:$F$55,1)</f>
        <v>49</v>
      </c>
      <c r="K6" s="29">
        <f>SUM(F6:G6)</f>
        <v>58.59</v>
      </c>
      <c r="L6" s="28">
        <f>RANK($K6,$K$4:$K$55,1)</f>
        <v>48</v>
      </c>
      <c r="M6" s="30">
        <f>SUM(F6:H6)-MAX(F6:H6)</f>
        <v>50.91000000000001</v>
      </c>
      <c r="N6" s="28">
        <f>RANK($M6,$M$4:$M$55,1)</f>
        <v>50</v>
      </c>
      <c r="O6" s="29">
        <f>MIN(F6:I6)</f>
        <v>24.71</v>
      </c>
    </row>
    <row r="7" spans="1:15" s="10" customFormat="1" ht="24.75" customHeight="1">
      <c r="A7" s="63" t="s">
        <v>94</v>
      </c>
      <c r="B7" s="6">
        <v>22</v>
      </c>
      <c r="C7" s="4" t="s">
        <v>64</v>
      </c>
      <c r="D7" s="38"/>
      <c r="E7" s="4" t="s">
        <v>61</v>
      </c>
      <c r="F7" s="34">
        <v>27.84</v>
      </c>
      <c r="G7" s="33">
        <v>23.65</v>
      </c>
      <c r="H7" s="33">
        <v>25.48</v>
      </c>
      <c r="I7" s="9"/>
      <c r="J7" s="28">
        <f>RANK(F7,$F$4:$F$55,1)</f>
        <v>50</v>
      </c>
      <c r="K7" s="29">
        <f>SUM(F7:G7)</f>
        <v>51.489999999999995</v>
      </c>
      <c r="L7" s="28">
        <f>RANK($K7,$K$4:$K$55,1)</f>
        <v>47</v>
      </c>
      <c r="M7" s="30">
        <f>SUM(F7:H7)-MAX(F7:H7)</f>
        <v>49.129999999999995</v>
      </c>
      <c r="N7" s="28">
        <f>RANK($M7,$M$4:$M$55,1)</f>
        <v>49</v>
      </c>
      <c r="O7" s="29">
        <f>MIN(F7:I7)</f>
        <v>23.65</v>
      </c>
    </row>
    <row r="8" spans="1:15" s="10" customFormat="1" ht="24.75" customHeight="1">
      <c r="A8" s="63" t="s">
        <v>93</v>
      </c>
      <c r="B8" s="6">
        <v>5</v>
      </c>
      <c r="C8" s="1" t="s">
        <v>60</v>
      </c>
      <c r="D8" s="11"/>
      <c r="E8" s="1" t="s">
        <v>35</v>
      </c>
      <c r="F8" s="35">
        <v>25.58</v>
      </c>
      <c r="G8" s="33">
        <v>23.2</v>
      </c>
      <c r="H8" s="33">
        <v>21.51</v>
      </c>
      <c r="I8" s="9"/>
      <c r="J8" s="28">
        <f>RANK(F8,$F$4:$F$55,1)</f>
        <v>48</v>
      </c>
      <c r="K8" s="29">
        <f>SUM(F8:G8)</f>
        <v>48.78</v>
      </c>
      <c r="L8" s="28">
        <f>RANK($K8,$K$4:$K$55,1)</f>
        <v>46</v>
      </c>
      <c r="M8" s="30">
        <f>SUM(F8:H8)-MAX(F8:H8)</f>
        <v>44.71000000000001</v>
      </c>
      <c r="N8" s="28">
        <f>RANK($M8,$M$4:$M$55,1)</f>
        <v>48</v>
      </c>
      <c r="O8" s="29">
        <f>MIN(F8:I8)</f>
        <v>21.51</v>
      </c>
    </row>
    <row r="9" spans="1:15" s="10" customFormat="1" ht="24.75" customHeight="1">
      <c r="A9" s="63" t="s">
        <v>94</v>
      </c>
      <c r="B9" s="6">
        <v>4</v>
      </c>
      <c r="C9" s="1" t="s">
        <v>52</v>
      </c>
      <c r="D9" s="8"/>
      <c r="E9" s="1" t="s">
        <v>35</v>
      </c>
      <c r="F9" s="35">
        <v>23.03</v>
      </c>
      <c r="G9" s="33">
        <v>25.04</v>
      </c>
      <c r="H9" s="33">
        <v>21.48</v>
      </c>
      <c r="I9" s="9"/>
      <c r="J9" s="28">
        <f>RANK(F9,$F$4:$F$55,1)</f>
        <v>46</v>
      </c>
      <c r="K9" s="29">
        <f>SUM(F9:G9)</f>
        <v>48.07</v>
      </c>
      <c r="L9" s="28">
        <f>RANK($K9,$K$4:$K$55,1)</f>
        <v>45</v>
      </c>
      <c r="M9" s="30">
        <f>SUM(F9:H9)-MAX(F9:H9)</f>
        <v>44.51</v>
      </c>
      <c r="N9" s="28">
        <f>RANK($M9,$M$4:$M$55,1)</f>
        <v>47</v>
      </c>
      <c r="O9" s="29">
        <f>MIN(F9:I9)</f>
        <v>21.48</v>
      </c>
    </row>
    <row r="10" spans="1:17" ht="24.75" customHeight="1">
      <c r="A10" s="63" t="s">
        <v>93</v>
      </c>
      <c r="B10" s="6">
        <v>15</v>
      </c>
      <c r="C10" s="4" t="s">
        <v>63</v>
      </c>
      <c r="D10" s="38"/>
      <c r="E10" s="4" t="s">
        <v>61</v>
      </c>
      <c r="F10" s="34">
        <v>24.66</v>
      </c>
      <c r="G10" s="34">
        <v>21.38</v>
      </c>
      <c r="H10" s="34">
        <v>23.03</v>
      </c>
      <c r="I10" s="32"/>
      <c r="J10" s="28">
        <f>RANK(F10,$F$4:$F$55,1)</f>
        <v>47</v>
      </c>
      <c r="K10" s="29">
        <f>SUM(F10:G10)</f>
        <v>46.04</v>
      </c>
      <c r="L10" s="28">
        <f>RANK($K10,$K$4:$K$55,1)</f>
        <v>43</v>
      </c>
      <c r="M10" s="30">
        <f>SUM(F10:H10)-MAX(F10:H10)</f>
        <v>44.41</v>
      </c>
      <c r="N10" s="28">
        <f>RANK($M10,$M$4:$M$55,1)</f>
        <v>46</v>
      </c>
      <c r="O10" s="29">
        <f>MIN(F10:I10)</f>
        <v>21.38</v>
      </c>
      <c r="Q10" s="12"/>
    </row>
    <row r="11" spans="1:17" ht="24.75" customHeight="1">
      <c r="A11" s="63" t="s">
        <v>94</v>
      </c>
      <c r="B11" s="6">
        <v>11</v>
      </c>
      <c r="C11" s="36" t="s">
        <v>43</v>
      </c>
      <c r="D11" s="39"/>
      <c r="E11" s="36" t="s">
        <v>61</v>
      </c>
      <c r="F11" s="41">
        <v>21.53</v>
      </c>
      <c r="G11" s="33">
        <v>21.65</v>
      </c>
      <c r="H11" s="33">
        <v>22.88</v>
      </c>
      <c r="I11" s="9"/>
      <c r="J11" s="28">
        <f>RANK(F11,$F$4:$F$55,1)</f>
        <v>39</v>
      </c>
      <c r="K11" s="29">
        <f>SUM(F11:G11)</f>
        <v>43.18</v>
      </c>
      <c r="L11" s="28">
        <f>RANK($K11,$K$4:$K$55,1)</f>
        <v>39</v>
      </c>
      <c r="M11" s="30">
        <f>SUM(F11:H11)-MAX(F11:H11)</f>
        <v>43.18000000000001</v>
      </c>
      <c r="N11" s="28">
        <f>RANK($M11,$M$4:$M$55,1)</f>
        <v>45</v>
      </c>
      <c r="O11" s="29">
        <f>MIN(F11:I11)</f>
        <v>21.53</v>
      </c>
      <c r="Q11" s="12"/>
    </row>
    <row r="12" spans="1:17" ht="24.75" customHeight="1">
      <c r="A12" s="63" t="s">
        <v>93</v>
      </c>
      <c r="B12" s="6">
        <v>6</v>
      </c>
      <c r="C12" s="1" t="s">
        <v>56</v>
      </c>
      <c r="D12" s="7"/>
      <c r="E12" s="1" t="s">
        <v>83</v>
      </c>
      <c r="F12" s="33">
        <v>21.62</v>
      </c>
      <c r="G12" s="33">
        <v>23.01</v>
      </c>
      <c r="H12" s="33">
        <v>20.96</v>
      </c>
      <c r="I12" s="9"/>
      <c r="J12" s="28">
        <f>RANK(F12,$F$4:$F$55,1)</f>
        <v>40</v>
      </c>
      <c r="K12" s="29">
        <f>SUM(F12:G12)</f>
        <v>44.63</v>
      </c>
      <c r="L12" s="28">
        <f>RANK($K12,$K$4:$K$55,1)</f>
        <v>40</v>
      </c>
      <c r="M12" s="30">
        <f>SUM(F12:H12)-MAX(F12:H12)</f>
        <v>42.58</v>
      </c>
      <c r="N12" s="28">
        <f>RANK($M12,$M$4:$M$55,1)</f>
        <v>44</v>
      </c>
      <c r="O12" s="29">
        <f>MIN(F12:I12)</f>
        <v>20.96</v>
      </c>
      <c r="Q12" s="12"/>
    </row>
    <row r="13" spans="1:17" ht="24.75" customHeight="1">
      <c r="A13" s="63" t="s">
        <v>94</v>
      </c>
      <c r="B13" s="6">
        <v>12</v>
      </c>
      <c r="C13" s="1" t="s">
        <v>48</v>
      </c>
      <c r="D13" s="8"/>
      <c r="E13" s="1" t="s">
        <v>79</v>
      </c>
      <c r="F13" s="41">
        <v>21.75</v>
      </c>
      <c r="G13" s="33">
        <v>23.35</v>
      </c>
      <c r="H13" s="33">
        <v>20.58</v>
      </c>
      <c r="I13" s="9"/>
      <c r="J13" s="28">
        <f>RANK(F13,$F$4:$F$55,1)</f>
        <v>42</v>
      </c>
      <c r="K13" s="29">
        <f>SUM(F13:G13)</f>
        <v>45.1</v>
      </c>
      <c r="L13" s="28">
        <f>RANK($K13,$K$4:$K$55,1)</f>
        <v>41</v>
      </c>
      <c r="M13" s="30">
        <f>SUM(F13:H13)-MAX(F13:H13)</f>
        <v>42.330000000000005</v>
      </c>
      <c r="N13" s="28">
        <f>RANK($M13,$M$4:$M$55,1)</f>
        <v>43</v>
      </c>
      <c r="O13" s="29">
        <f>MIN(F13:I13)</f>
        <v>20.58</v>
      </c>
      <c r="Q13" s="12"/>
    </row>
    <row r="14" spans="1:17" ht="24.75" customHeight="1">
      <c r="A14" s="63" t="s">
        <v>93</v>
      </c>
      <c r="B14" s="6">
        <v>10</v>
      </c>
      <c r="C14" s="1" t="s">
        <v>67</v>
      </c>
      <c r="D14" s="7"/>
      <c r="E14" s="1" t="s">
        <v>25</v>
      </c>
      <c r="F14" s="34">
        <v>21.64</v>
      </c>
      <c r="G14" s="33">
        <v>24.78</v>
      </c>
      <c r="H14" s="33">
        <v>20.36</v>
      </c>
      <c r="I14" s="9"/>
      <c r="J14" s="28">
        <f>RANK(F14,$F$4:$F$55,1)</f>
        <v>41</v>
      </c>
      <c r="K14" s="29">
        <f>SUM(F14:G14)</f>
        <v>46.42</v>
      </c>
      <c r="L14" s="28">
        <f>RANK($K14,$K$4:$K$55,1)</f>
        <v>44</v>
      </c>
      <c r="M14" s="30">
        <f>SUM(F14:H14)-MAX(F14:H14)</f>
        <v>42</v>
      </c>
      <c r="N14" s="28">
        <f>RANK($M14,$M$4:$M$55,1)</f>
        <v>42</v>
      </c>
      <c r="O14" s="29">
        <f>MIN(F14:I14)</f>
        <v>20.36</v>
      </c>
      <c r="Q14" s="12"/>
    </row>
    <row r="15" spans="1:17" ht="24.75" customHeight="1">
      <c r="A15" s="63" t="s">
        <v>94</v>
      </c>
      <c r="B15" s="6">
        <v>23</v>
      </c>
      <c r="C15" s="1" t="s">
        <v>87</v>
      </c>
      <c r="D15" s="7"/>
      <c r="E15" s="1" t="s">
        <v>25</v>
      </c>
      <c r="F15" s="34">
        <v>20.64</v>
      </c>
      <c r="G15" s="33">
        <v>20.52</v>
      </c>
      <c r="H15" s="33">
        <v>21.85</v>
      </c>
      <c r="I15" s="9"/>
      <c r="J15" s="28">
        <f>RANK(F15,$F$4:$F$55,1)</f>
        <v>34</v>
      </c>
      <c r="K15" s="29">
        <f>SUM(F15:G15)</f>
        <v>41.16</v>
      </c>
      <c r="L15" s="28">
        <f>RANK($K15,$K$4:$K$55,1)</f>
        <v>35</v>
      </c>
      <c r="M15" s="30">
        <f>SUM(F15:H15)-MAX(F15:H15)</f>
        <v>41.16</v>
      </c>
      <c r="N15" s="28">
        <f>RANK($M15,$M$4:$M$55,1)</f>
        <v>41</v>
      </c>
      <c r="O15" s="29">
        <f>MIN(F15:I15)</f>
        <v>20.52</v>
      </c>
      <c r="Q15" s="12"/>
    </row>
    <row r="16" spans="1:17" ht="24.75" customHeight="1">
      <c r="A16" s="63" t="s">
        <v>93</v>
      </c>
      <c r="B16" s="6">
        <v>16</v>
      </c>
      <c r="C16" s="1" t="s">
        <v>53</v>
      </c>
      <c r="D16" s="7"/>
      <c r="E16" s="1" t="s">
        <v>35</v>
      </c>
      <c r="F16" s="33">
        <v>20.33</v>
      </c>
      <c r="G16" s="33">
        <v>22.72</v>
      </c>
      <c r="H16" s="33">
        <v>20.38</v>
      </c>
      <c r="I16" s="9"/>
      <c r="J16" s="28">
        <f>RANK(F16,$F$4:$F$55,1)</f>
        <v>31</v>
      </c>
      <c r="K16" s="29">
        <f>SUM(F16:G16)</f>
        <v>43.05</v>
      </c>
      <c r="L16" s="28">
        <f>RANK($K16,$K$4:$K$55,1)</f>
        <v>38</v>
      </c>
      <c r="M16" s="30">
        <f>SUM(F16:H16)-MAX(F16:H16)</f>
        <v>40.709999999999994</v>
      </c>
      <c r="N16" s="28">
        <f>RANK($M16,$M$4:$M$55,1)</f>
        <v>40</v>
      </c>
      <c r="O16" s="29">
        <f>MIN(F16:I16)</f>
        <v>20.33</v>
      </c>
      <c r="Q16" s="12"/>
    </row>
    <row r="17" spans="1:17" ht="24.75" customHeight="1">
      <c r="A17" s="63" t="s">
        <v>94</v>
      </c>
      <c r="B17" s="6">
        <v>19</v>
      </c>
      <c r="C17" s="1" t="s">
        <v>44</v>
      </c>
      <c r="D17" s="7"/>
      <c r="E17" s="1" t="s">
        <v>25</v>
      </c>
      <c r="F17" s="33">
        <v>22.4</v>
      </c>
      <c r="G17" s="33">
        <v>20.37</v>
      </c>
      <c r="H17" s="33">
        <v>20.14</v>
      </c>
      <c r="I17" s="9"/>
      <c r="J17" s="28">
        <f>RANK(F17,$F$4:$F$55,1)</f>
        <v>45</v>
      </c>
      <c r="K17" s="29">
        <f>SUM(F17:G17)</f>
        <v>42.769999999999996</v>
      </c>
      <c r="L17" s="28">
        <f>RANK($K17,$K$4:$K$55,1)</f>
        <v>36</v>
      </c>
      <c r="M17" s="30">
        <f>SUM(F17:H17)-MAX(F17:H17)</f>
        <v>40.51</v>
      </c>
      <c r="N17" s="28">
        <f>RANK($M17,$M$4:$M$55,1)</f>
        <v>39</v>
      </c>
      <c r="O17" s="29">
        <f>MIN(F17:I17)</f>
        <v>20.14</v>
      </c>
      <c r="Q17" s="12"/>
    </row>
    <row r="18" spans="1:17" ht="24.75" customHeight="1">
      <c r="A18" s="63" t="s">
        <v>93</v>
      </c>
      <c r="B18" s="6">
        <v>24</v>
      </c>
      <c r="C18" s="1" t="s">
        <v>71</v>
      </c>
      <c r="D18" s="7"/>
      <c r="E18" s="1" t="s">
        <v>70</v>
      </c>
      <c r="F18" s="33">
        <v>21.21</v>
      </c>
      <c r="G18" s="33">
        <v>19.01</v>
      </c>
      <c r="H18" s="33">
        <v>22.32</v>
      </c>
      <c r="I18" s="9"/>
      <c r="J18" s="28">
        <f>RANK(F18,$F$4:$F$55,1)</f>
        <v>38</v>
      </c>
      <c r="K18" s="29">
        <f>SUM(F18:G18)</f>
        <v>40.22</v>
      </c>
      <c r="L18" s="28">
        <f>RANK($K18,$K$4:$K$55,1)</f>
        <v>33</v>
      </c>
      <c r="M18" s="30">
        <f>SUM(F18:H18)-MAX(F18:H18)</f>
        <v>40.22</v>
      </c>
      <c r="N18" s="28">
        <f>RANK($M18,$M$4:$M$55,1)</f>
        <v>38</v>
      </c>
      <c r="O18" s="29">
        <f>MIN(F18:I18)</f>
        <v>19.01</v>
      </c>
      <c r="Q18" s="12"/>
    </row>
    <row r="19" spans="1:17" ht="24.75" customHeight="1">
      <c r="A19" s="63" t="s">
        <v>94</v>
      </c>
      <c r="B19" s="6">
        <v>18</v>
      </c>
      <c r="C19" s="1" t="s">
        <v>78</v>
      </c>
      <c r="D19" s="8"/>
      <c r="E19" s="1" t="s">
        <v>79</v>
      </c>
      <c r="F19" s="35">
        <v>20.36</v>
      </c>
      <c r="G19" s="33">
        <v>19.8</v>
      </c>
      <c r="H19" s="33">
        <v>21.38</v>
      </c>
      <c r="I19" s="9"/>
      <c r="J19" s="28">
        <f>RANK(F19,$F$4:$F$55,1)</f>
        <v>33</v>
      </c>
      <c r="K19" s="29">
        <f>SUM(F19:G19)</f>
        <v>40.16</v>
      </c>
      <c r="L19" s="28">
        <f>RANK($K19,$K$4:$K$55,1)</f>
        <v>32</v>
      </c>
      <c r="M19" s="30">
        <f>SUM(F19:H19)-MAX(F19:H19)</f>
        <v>40.16</v>
      </c>
      <c r="N19" s="28">
        <f>RANK($M19,$M$4:$M$55,1)</f>
        <v>37</v>
      </c>
      <c r="O19" s="29">
        <f>MIN(F19:I19)</f>
        <v>19.8</v>
      </c>
      <c r="Q19" s="12"/>
    </row>
    <row r="20" spans="1:17" ht="24.75" customHeight="1">
      <c r="A20" s="63" t="s">
        <v>93</v>
      </c>
      <c r="B20" s="6">
        <v>21</v>
      </c>
      <c r="C20" s="36" t="s">
        <v>59</v>
      </c>
      <c r="D20" s="39"/>
      <c r="E20" s="36" t="s">
        <v>35</v>
      </c>
      <c r="F20" s="35">
        <v>20.83</v>
      </c>
      <c r="G20" s="33">
        <v>19.82</v>
      </c>
      <c r="H20" s="33">
        <v>19.92</v>
      </c>
      <c r="I20" s="9"/>
      <c r="J20" s="28">
        <f>RANK(F20,$F$4:$F$55,1)</f>
        <v>35</v>
      </c>
      <c r="K20" s="29">
        <f>SUM(F20:G20)</f>
        <v>40.65</v>
      </c>
      <c r="L20" s="28">
        <f>RANK($K20,$K$4:$K$55,1)</f>
        <v>34</v>
      </c>
      <c r="M20" s="30">
        <f>SUM(F20:H20)-MAX(F20:H20)</f>
        <v>39.74</v>
      </c>
      <c r="N20" s="28">
        <f>RANK($M20,$M$4:$M$55,1)</f>
        <v>36</v>
      </c>
      <c r="O20" s="29">
        <f>MIN(F20:I20)</f>
        <v>19.82</v>
      </c>
      <c r="Q20" s="12"/>
    </row>
    <row r="21" spans="1:17" ht="24.75" customHeight="1">
      <c r="A21" s="63" t="s">
        <v>94</v>
      </c>
      <c r="B21" s="6">
        <v>1</v>
      </c>
      <c r="C21" s="1" t="s">
        <v>50</v>
      </c>
      <c r="D21" s="7"/>
      <c r="E21" s="1" t="s">
        <v>61</v>
      </c>
      <c r="F21" s="33">
        <v>21.1</v>
      </c>
      <c r="G21" s="33">
        <v>17.89</v>
      </c>
      <c r="H21" s="33">
        <v>22.9</v>
      </c>
      <c r="I21" s="9"/>
      <c r="J21" s="28">
        <f>RANK(F21,$F$4:$F$55,1)</f>
        <v>37</v>
      </c>
      <c r="K21" s="29">
        <f>SUM(F21:G21)</f>
        <v>38.99</v>
      </c>
      <c r="L21" s="28">
        <f>RANK($K21,$K$4:$K$55,1)</f>
        <v>29</v>
      </c>
      <c r="M21" s="30">
        <f>SUM(F21:H21)-MAX(F21:H21)</f>
        <v>38.99</v>
      </c>
      <c r="N21" s="28">
        <f>RANK($M21,$M$4:$M$55,1)</f>
        <v>35</v>
      </c>
      <c r="O21" s="29">
        <f>MIN(F21:I21)</f>
        <v>17.89</v>
      </c>
      <c r="Q21" s="12"/>
    </row>
    <row r="22" spans="1:17" ht="24.75" customHeight="1">
      <c r="A22" s="63" t="s">
        <v>93</v>
      </c>
      <c r="B22" s="6">
        <v>8</v>
      </c>
      <c r="C22" s="1" t="s">
        <v>30</v>
      </c>
      <c r="D22" s="7"/>
      <c r="E22" s="1" t="s">
        <v>61</v>
      </c>
      <c r="F22" s="34">
        <v>19.3</v>
      </c>
      <c r="G22" s="33">
        <v>26.04</v>
      </c>
      <c r="H22" s="33">
        <v>19.17</v>
      </c>
      <c r="I22" s="9"/>
      <c r="J22" s="28">
        <f>RANK(F22,$F$4:$F$55,1)</f>
        <v>28</v>
      </c>
      <c r="K22" s="29">
        <f>SUM(F22:G22)</f>
        <v>45.34</v>
      </c>
      <c r="L22" s="28">
        <f>RANK($K22,$K$4:$K$55,1)</f>
        <v>42</v>
      </c>
      <c r="M22" s="30">
        <f>SUM(F22:H22)-MAX(F22:H22)</f>
        <v>38.470000000000006</v>
      </c>
      <c r="N22" s="28">
        <f>RANK($M22,$M$4:$M$55,1)</f>
        <v>34</v>
      </c>
      <c r="O22" s="29">
        <f>MIN(F22:I22)</f>
        <v>19.17</v>
      </c>
      <c r="Q22" s="12"/>
    </row>
    <row r="23" spans="1:17" ht="24.75" customHeight="1">
      <c r="A23" s="63" t="s">
        <v>94</v>
      </c>
      <c r="B23" s="6">
        <v>34</v>
      </c>
      <c r="C23" s="1" t="s">
        <v>47</v>
      </c>
      <c r="D23" s="27"/>
      <c r="E23" s="1" t="s">
        <v>39</v>
      </c>
      <c r="F23" s="34">
        <v>19.84</v>
      </c>
      <c r="G23" s="34">
        <v>18.53</v>
      </c>
      <c r="H23" s="34">
        <v>21.51</v>
      </c>
      <c r="I23" s="32"/>
      <c r="J23" s="28">
        <f>RANK(F23,$F$4:$F$55,1)</f>
        <v>30</v>
      </c>
      <c r="K23" s="29">
        <f>SUM(F23:G23)</f>
        <v>38.370000000000005</v>
      </c>
      <c r="L23" s="28">
        <f>RANK($K23,$K$4:$K$55,1)</f>
        <v>27</v>
      </c>
      <c r="M23" s="30">
        <f>SUM(F23:H23)-MAX(F23:H23)</f>
        <v>38.370000000000005</v>
      </c>
      <c r="N23" s="28">
        <f>RANK($M23,$M$4:$M$55,1)</f>
        <v>33</v>
      </c>
      <c r="O23" s="29">
        <f>MIN(F23:I23)</f>
        <v>18.53</v>
      </c>
      <c r="Q23" s="12"/>
    </row>
    <row r="24" spans="1:17" ht="24.75" customHeight="1">
      <c r="A24" s="63" t="s">
        <v>93</v>
      </c>
      <c r="B24" s="6">
        <v>30</v>
      </c>
      <c r="C24" s="1" t="s">
        <v>37</v>
      </c>
      <c r="D24" s="7"/>
      <c r="E24" s="1" t="s">
        <v>13</v>
      </c>
      <c r="F24" s="33">
        <v>19.06</v>
      </c>
      <c r="G24" s="33">
        <v>18.46</v>
      </c>
      <c r="H24" s="33">
        <v>999</v>
      </c>
      <c r="I24" s="9"/>
      <c r="J24" s="28">
        <f>RANK(F24,$F$4:$F$55,1)</f>
        <v>27</v>
      </c>
      <c r="K24" s="29">
        <f>SUM(F24:G24)</f>
        <v>37.519999999999996</v>
      </c>
      <c r="L24" s="28">
        <f>RANK($K24,$K$4:$K$55,1)</f>
        <v>24</v>
      </c>
      <c r="M24" s="30">
        <f>SUM(F24:H24)-MAX(F24:H24)</f>
        <v>37.51999999999998</v>
      </c>
      <c r="N24" s="28">
        <f>RANK($M24,$M$4:$M$55,1)</f>
        <v>32</v>
      </c>
      <c r="O24" s="29">
        <f>MIN(F24:I24)</f>
        <v>18.46</v>
      </c>
      <c r="Q24" s="12"/>
    </row>
    <row r="25" spans="1:17" ht="24.75" customHeight="1">
      <c r="A25" s="63" t="s">
        <v>94</v>
      </c>
      <c r="B25" s="6">
        <v>25</v>
      </c>
      <c r="C25" s="1" t="s">
        <v>33</v>
      </c>
      <c r="D25" s="7"/>
      <c r="E25" s="1" t="s">
        <v>83</v>
      </c>
      <c r="F25" s="33">
        <v>21.02</v>
      </c>
      <c r="G25" s="33">
        <v>18.13</v>
      </c>
      <c r="H25" s="33">
        <v>19.11</v>
      </c>
      <c r="I25" s="9"/>
      <c r="J25" s="28">
        <f>RANK(F25,$F$4:$F$55,1)</f>
        <v>36</v>
      </c>
      <c r="K25" s="29">
        <f>SUM(F25:G25)</f>
        <v>39.15</v>
      </c>
      <c r="L25" s="28">
        <f>RANK($K25,$K$4:$K$55,1)</f>
        <v>30</v>
      </c>
      <c r="M25" s="30">
        <f>SUM(F25:H25)-MAX(F25:H25)</f>
        <v>37.239999999999995</v>
      </c>
      <c r="N25" s="28">
        <f>RANK($M25,$M$4:$M$55,1)</f>
        <v>31</v>
      </c>
      <c r="O25" s="29">
        <f>MIN(F25:I25)</f>
        <v>18.13</v>
      </c>
      <c r="Q25" s="12"/>
    </row>
    <row r="26" spans="1:17" ht="24.75" customHeight="1">
      <c r="A26" s="63" t="s">
        <v>93</v>
      </c>
      <c r="B26" s="6">
        <v>20</v>
      </c>
      <c r="C26" s="1" t="s">
        <v>66</v>
      </c>
      <c r="D26" s="7"/>
      <c r="E26" s="1" t="s">
        <v>25</v>
      </c>
      <c r="F26" s="33">
        <v>19.48</v>
      </c>
      <c r="G26" s="33">
        <v>18.95</v>
      </c>
      <c r="H26" s="33">
        <v>17.99</v>
      </c>
      <c r="I26" s="9"/>
      <c r="J26" s="28">
        <f>RANK(F26,$F$4:$F$55,1)</f>
        <v>29</v>
      </c>
      <c r="K26" s="29">
        <f>SUM(F26:G26)</f>
        <v>38.43</v>
      </c>
      <c r="L26" s="28">
        <f>RANK($K26,$K$4:$K$55,1)</f>
        <v>28</v>
      </c>
      <c r="M26" s="30">
        <f>SUM(F26:H26)-MAX(F26:H26)</f>
        <v>36.94</v>
      </c>
      <c r="N26" s="28">
        <f>RANK($M26,$M$4:$M$55,1)</f>
        <v>30</v>
      </c>
      <c r="O26" s="29">
        <f>MIN(F26:I26)</f>
        <v>17.99</v>
      </c>
      <c r="Q26" s="12"/>
    </row>
    <row r="27" spans="1:17" ht="24.75" customHeight="1">
      <c r="A27" s="63" t="s">
        <v>94</v>
      </c>
      <c r="B27" s="6">
        <v>49</v>
      </c>
      <c r="C27" s="2" t="s">
        <v>54</v>
      </c>
      <c r="D27" s="8"/>
      <c r="E27" s="8" t="s">
        <v>15</v>
      </c>
      <c r="F27" s="66">
        <v>18.6</v>
      </c>
      <c r="G27" s="66">
        <v>999</v>
      </c>
      <c r="H27" s="66">
        <v>18.27</v>
      </c>
      <c r="I27" s="60"/>
      <c r="J27" s="28">
        <f>RANK(F27,$F$4:$F$55,1)</f>
        <v>25</v>
      </c>
      <c r="K27" s="29">
        <f>SUM(F27:G27)</f>
        <v>1017.6</v>
      </c>
      <c r="L27" s="28">
        <f>RANK($K27,$K$4:$K$55,1)</f>
        <v>52</v>
      </c>
      <c r="M27" s="30">
        <f>SUM(F27:H27)-MAX(F27:H27)</f>
        <v>36.87000000000012</v>
      </c>
      <c r="N27" s="28">
        <f>RANK($M27,$M$4:$M$55,1)</f>
        <v>29</v>
      </c>
      <c r="O27" s="29">
        <f>MIN(F27:I27)</f>
        <v>18.27</v>
      </c>
      <c r="Q27" s="12"/>
    </row>
    <row r="28" spans="1:17" ht="24.75" customHeight="1">
      <c r="A28" s="63" t="s">
        <v>93</v>
      </c>
      <c r="B28" s="6">
        <v>27</v>
      </c>
      <c r="C28" s="1" t="s">
        <v>28</v>
      </c>
      <c r="D28" s="8"/>
      <c r="E28" s="1" t="s">
        <v>25</v>
      </c>
      <c r="F28" s="35">
        <v>18.29</v>
      </c>
      <c r="G28" s="33">
        <v>18.53</v>
      </c>
      <c r="H28" s="33">
        <v>18.02</v>
      </c>
      <c r="I28" s="9"/>
      <c r="J28" s="28">
        <f>RANK(F28,$F$4:$F$55,1)</f>
        <v>24</v>
      </c>
      <c r="K28" s="29">
        <f>SUM(F28:G28)</f>
        <v>36.82</v>
      </c>
      <c r="L28" s="28">
        <f>RANK($K28,$K$4:$K$55,1)</f>
        <v>22</v>
      </c>
      <c r="M28" s="30">
        <f>SUM(F28:H28)-MAX(F28:H28)</f>
        <v>36.31</v>
      </c>
      <c r="N28" s="28">
        <f>RANK($M28,$M$4:$M$55,1)</f>
        <v>28</v>
      </c>
      <c r="O28" s="29">
        <f>MIN(F28:I28)</f>
        <v>18.02</v>
      </c>
      <c r="Q28" s="12"/>
    </row>
    <row r="29" spans="1:17" ht="24.75" customHeight="1">
      <c r="A29" s="63" t="s">
        <v>94</v>
      </c>
      <c r="B29" s="6">
        <v>28</v>
      </c>
      <c r="C29" s="3" t="s">
        <v>41</v>
      </c>
      <c r="D29" s="7"/>
      <c r="E29" s="26" t="s">
        <v>13</v>
      </c>
      <c r="F29" s="33">
        <v>21.76</v>
      </c>
      <c r="G29" s="33">
        <v>17.62</v>
      </c>
      <c r="H29" s="33">
        <v>18.66</v>
      </c>
      <c r="I29" s="9"/>
      <c r="J29" s="28">
        <f>RANK(F29,$F$4:$F$55,1)</f>
        <v>43</v>
      </c>
      <c r="K29" s="29">
        <f>SUM(F29:G29)</f>
        <v>39.38</v>
      </c>
      <c r="L29" s="28">
        <f>RANK($K29,$K$4:$K$55,1)</f>
        <v>31</v>
      </c>
      <c r="M29" s="30">
        <f>SUM(F29:H29)-MAX(F29:H29)</f>
        <v>36.28</v>
      </c>
      <c r="N29" s="28">
        <f>RANK($M29,$M$4:$M$55,1)</f>
        <v>27</v>
      </c>
      <c r="O29" s="29">
        <f>MIN(F29:I29)</f>
        <v>17.62</v>
      </c>
      <c r="Q29" s="12"/>
    </row>
    <row r="30" spans="1:17" ht="24.75" customHeight="1">
      <c r="A30" s="63" t="s">
        <v>93</v>
      </c>
      <c r="B30" s="6">
        <v>29</v>
      </c>
      <c r="C30" s="1" t="s">
        <v>55</v>
      </c>
      <c r="D30" s="7"/>
      <c r="E30" s="1" t="s">
        <v>83</v>
      </c>
      <c r="F30" s="33">
        <v>17.85</v>
      </c>
      <c r="G30" s="33">
        <v>18.29</v>
      </c>
      <c r="H30" s="33">
        <v>17.89</v>
      </c>
      <c r="I30" s="9"/>
      <c r="J30" s="28">
        <f>RANK(F30,$F$4:$F$55,1)</f>
        <v>20</v>
      </c>
      <c r="K30" s="29">
        <f>SUM(F30:G30)</f>
        <v>36.14</v>
      </c>
      <c r="L30" s="28">
        <f>RANK($K30,$K$4:$K$55,1)</f>
        <v>21</v>
      </c>
      <c r="M30" s="30">
        <f>SUM(F30:H30)-MAX(F30:H30)</f>
        <v>35.74</v>
      </c>
      <c r="N30" s="28">
        <f>RANK($M30,$M$4:$M$55,1)</f>
        <v>26</v>
      </c>
      <c r="O30" s="29">
        <f>MIN(F30:I30)</f>
        <v>17.85</v>
      </c>
      <c r="Q30" s="12"/>
    </row>
    <row r="31" spans="1:17" ht="24.75" customHeight="1">
      <c r="A31" s="63" t="s">
        <v>94</v>
      </c>
      <c r="B31" s="6">
        <v>31</v>
      </c>
      <c r="C31" s="1" t="s">
        <v>36</v>
      </c>
      <c r="D31" s="7"/>
      <c r="E31" s="1" t="s">
        <v>25</v>
      </c>
      <c r="F31" s="33">
        <v>18.22</v>
      </c>
      <c r="G31" s="33">
        <v>999</v>
      </c>
      <c r="H31" s="33">
        <v>17.48</v>
      </c>
      <c r="I31" s="9"/>
      <c r="J31" s="28">
        <f>RANK(F31,$F$4:$F$55,1)</f>
        <v>23</v>
      </c>
      <c r="K31" s="29">
        <f>SUM(F31:G31)</f>
        <v>1017.22</v>
      </c>
      <c r="L31" s="28">
        <f>RANK($K31,$K$4:$K$55,1)</f>
        <v>51</v>
      </c>
      <c r="M31" s="30">
        <f>SUM(F31:H31)-MAX(F31:H31)</f>
        <v>35.700000000000045</v>
      </c>
      <c r="N31" s="28">
        <f>RANK($M31,$M$4:$M$55,1)</f>
        <v>25</v>
      </c>
      <c r="O31" s="29">
        <f>MIN(F31:I31)</f>
        <v>17.48</v>
      </c>
      <c r="Q31" s="12"/>
    </row>
    <row r="32" spans="1:17" ht="24.75" customHeight="1">
      <c r="A32" s="63" t="s">
        <v>93</v>
      </c>
      <c r="B32" s="6">
        <v>33</v>
      </c>
      <c r="C32" s="1" t="s">
        <v>24</v>
      </c>
      <c r="D32" s="7"/>
      <c r="E32" s="1" t="s">
        <v>13</v>
      </c>
      <c r="F32" s="33">
        <v>20.35</v>
      </c>
      <c r="G32" s="33">
        <v>17.54</v>
      </c>
      <c r="H32" s="33">
        <v>17.88</v>
      </c>
      <c r="I32" s="9"/>
      <c r="J32" s="28">
        <f>RANK(F32,$F$4:$F$55,1)</f>
        <v>32</v>
      </c>
      <c r="K32" s="29">
        <f>SUM(F32:G32)</f>
        <v>37.89</v>
      </c>
      <c r="L32" s="28">
        <f>RANK($K32,$K$4:$K$55,1)</f>
        <v>25</v>
      </c>
      <c r="M32" s="30">
        <f>SUM(F32:H32)-MAX(F32:H32)</f>
        <v>35.419999999999995</v>
      </c>
      <c r="N32" s="28">
        <f>RANK($M32,$M$4:$M$55,1)</f>
        <v>24</v>
      </c>
      <c r="O32" s="29">
        <f>MIN(F32:I32)</f>
        <v>17.54</v>
      </c>
      <c r="Q32" s="12"/>
    </row>
    <row r="33" spans="1:17" ht="24.75" customHeight="1">
      <c r="A33" s="63" t="s">
        <v>94</v>
      </c>
      <c r="B33" s="6">
        <v>13</v>
      </c>
      <c r="C33" s="1" t="s">
        <v>62</v>
      </c>
      <c r="D33" s="7"/>
      <c r="E33" s="1" t="s">
        <v>61</v>
      </c>
      <c r="F33" s="34">
        <v>16.8</v>
      </c>
      <c r="G33" s="33">
        <v>26.23</v>
      </c>
      <c r="H33" s="33">
        <v>18.34</v>
      </c>
      <c r="I33" s="9"/>
      <c r="J33" s="28">
        <f>RANK(F33,$F$4:$F$55,1)</f>
        <v>15</v>
      </c>
      <c r="K33" s="29">
        <f>SUM(F33:G33)</f>
        <v>43.03</v>
      </c>
      <c r="L33" s="28">
        <f>RANK($K33,$K$4:$K$55,1)</f>
        <v>37</v>
      </c>
      <c r="M33" s="30">
        <f>SUM(F33:H33)-MAX(F33:H33)</f>
        <v>35.14</v>
      </c>
      <c r="N33" s="28">
        <f>RANK($M33,$M$4:$M$55,1)</f>
        <v>23</v>
      </c>
      <c r="O33" s="29">
        <f>MIN(F33:I33)</f>
        <v>16.8</v>
      </c>
      <c r="Q33" s="12"/>
    </row>
    <row r="34" spans="1:17" ht="24.75" customHeight="1">
      <c r="A34" s="63" t="s">
        <v>93</v>
      </c>
      <c r="B34" s="6">
        <v>32</v>
      </c>
      <c r="C34" s="1" t="s">
        <v>27</v>
      </c>
      <c r="D34" s="7"/>
      <c r="E34" s="1" t="s">
        <v>25</v>
      </c>
      <c r="F34" s="33">
        <v>17.32</v>
      </c>
      <c r="G34" s="33">
        <v>17.09</v>
      </c>
      <c r="H34" s="33">
        <v>20.79</v>
      </c>
      <c r="I34" s="9"/>
      <c r="J34" s="28">
        <f>RANK(F34,$F$4:$F$55,1)</f>
        <v>19</v>
      </c>
      <c r="K34" s="29">
        <f>SUM(F34:G34)</f>
        <v>34.41</v>
      </c>
      <c r="L34" s="28">
        <f>RANK($K34,$K$4:$K$55,1)</f>
        <v>17</v>
      </c>
      <c r="M34" s="30">
        <f>SUM(F34:H34)-MAX(F34:H34)</f>
        <v>34.41</v>
      </c>
      <c r="N34" s="28">
        <f>RANK($M34,$M$4:$M$55,1)</f>
        <v>22</v>
      </c>
      <c r="O34" s="29">
        <f>MIN(F34:I34)</f>
        <v>17.09</v>
      </c>
      <c r="Q34" s="12"/>
    </row>
    <row r="35" spans="1:17" ht="24.75" customHeight="1">
      <c r="A35" s="63" t="s">
        <v>94</v>
      </c>
      <c r="B35" s="6">
        <v>46</v>
      </c>
      <c r="C35" s="1" t="s">
        <v>89</v>
      </c>
      <c r="D35" s="11"/>
      <c r="E35" s="1" t="s">
        <v>85</v>
      </c>
      <c r="F35" s="35">
        <v>17.27</v>
      </c>
      <c r="G35" s="33">
        <v>17.13</v>
      </c>
      <c r="H35" s="33">
        <v>17.59</v>
      </c>
      <c r="I35" s="9"/>
      <c r="J35" s="28">
        <f>RANK(F35,$F$4:$F$55,1)</f>
        <v>18</v>
      </c>
      <c r="K35" s="29">
        <f>SUM(F35:G35)</f>
        <v>34.4</v>
      </c>
      <c r="L35" s="28">
        <f>RANK($K35,$K$4:$K$55,1)</f>
        <v>16</v>
      </c>
      <c r="M35" s="30">
        <f>SUM(F35:H35)-MAX(F35:H35)</f>
        <v>34.39999999999999</v>
      </c>
      <c r="N35" s="28">
        <f>RANK($M35,$M$4:$M$55,1)</f>
        <v>21</v>
      </c>
      <c r="O35" s="29">
        <f>MIN(F35:I35)</f>
        <v>17.13</v>
      </c>
      <c r="Q35" s="12"/>
    </row>
    <row r="36" spans="1:17" ht="24.75" customHeight="1">
      <c r="A36" s="63" t="s">
        <v>93</v>
      </c>
      <c r="B36" s="6">
        <v>45</v>
      </c>
      <c r="C36" s="4" t="s">
        <v>69</v>
      </c>
      <c r="D36" s="5"/>
      <c r="E36" s="4" t="s">
        <v>70</v>
      </c>
      <c r="F36" s="35">
        <v>17.9</v>
      </c>
      <c r="G36" s="33">
        <v>19.33</v>
      </c>
      <c r="H36" s="33">
        <v>15.92</v>
      </c>
      <c r="I36" s="9"/>
      <c r="J36" s="28">
        <f>RANK(F36,$F$4:$F$55,1)</f>
        <v>22</v>
      </c>
      <c r="K36" s="29">
        <f>SUM(F36:G36)</f>
        <v>37.23</v>
      </c>
      <c r="L36" s="28">
        <f>RANK($K36,$K$4:$K$55,1)</f>
        <v>23</v>
      </c>
      <c r="M36" s="30">
        <f>SUM(F36:H36)-MAX(F36:H36)</f>
        <v>33.82</v>
      </c>
      <c r="N36" s="28">
        <f>RANK($M36,$M$4:$M$55,1)</f>
        <v>20</v>
      </c>
      <c r="O36" s="29">
        <f>MIN(F36:I36)</f>
        <v>15.92</v>
      </c>
      <c r="Q36" s="12"/>
    </row>
    <row r="37" spans="1:17" ht="24.75" customHeight="1">
      <c r="A37" s="63" t="s">
        <v>94</v>
      </c>
      <c r="B37" s="6">
        <v>36</v>
      </c>
      <c r="C37" s="4" t="s">
        <v>49</v>
      </c>
      <c r="D37" s="11"/>
      <c r="E37" s="4" t="s">
        <v>39</v>
      </c>
      <c r="F37" s="35">
        <v>16.93</v>
      </c>
      <c r="G37" s="33">
        <v>18.12</v>
      </c>
      <c r="H37" s="33">
        <v>16.48</v>
      </c>
      <c r="I37" s="9"/>
      <c r="J37" s="28">
        <f>RANK(F37,$F$4:$F$55,1)</f>
        <v>17</v>
      </c>
      <c r="K37" s="29">
        <f>SUM(F37:G37)</f>
        <v>35.05</v>
      </c>
      <c r="L37" s="28">
        <f>RANK($K37,$K$4:$K$55,1)</f>
        <v>20</v>
      </c>
      <c r="M37" s="30">
        <f>SUM(F37:H37)-MAX(F37:H37)</f>
        <v>33.41</v>
      </c>
      <c r="N37" s="28">
        <f>RANK($M37,$M$4:$M$55,1)</f>
        <v>18</v>
      </c>
      <c r="O37" s="29">
        <f>MIN(F37:I37)</f>
        <v>16.48</v>
      </c>
      <c r="Q37" s="12"/>
    </row>
    <row r="38" spans="1:17" ht="24.75" customHeight="1">
      <c r="A38" s="63" t="s">
        <v>93</v>
      </c>
      <c r="B38" s="6">
        <v>38</v>
      </c>
      <c r="C38" s="1" t="s">
        <v>38</v>
      </c>
      <c r="D38" s="7"/>
      <c r="E38" s="1" t="s">
        <v>61</v>
      </c>
      <c r="F38" s="33">
        <v>21.83</v>
      </c>
      <c r="G38" s="33">
        <v>16.27</v>
      </c>
      <c r="H38" s="33">
        <v>17.14</v>
      </c>
      <c r="I38" s="9"/>
      <c r="J38" s="28">
        <f>RANK(F38,$F$4:$F$55,1)</f>
        <v>44</v>
      </c>
      <c r="K38" s="29">
        <f>SUM(F38:G38)</f>
        <v>38.099999999999994</v>
      </c>
      <c r="L38" s="28">
        <f>RANK($K38,$K$4:$K$55,1)</f>
        <v>26</v>
      </c>
      <c r="M38" s="30">
        <f>SUM(F38:H38)-MAX(F38:H38)</f>
        <v>33.41</v>
      </c>
      <c r="N38" s="28">
        <f>RANK($M38,$M$4:$M$55,1)</f>
        <v>18</v>
      </c>
      <c r="O38" s="29">
        <f>MIN(F38:I38)</f>
        <v>16.27</v>
      </c>
      <c r="Q38" s="12"/>
    </row>
    <row r="39" spans="1:15" ht="24.75" customHeight="1">
      <c r="A39" s="63" t="s">
        <v>94</v>
      </c>
      <c r="B39" s="6">
        <v>37</v>
      </c>
      <c r="C39" s="1" t="s">
        <v>42</v>
      </c>
      <c r="D39" s="7"/>
      <c r="E39" s="1" t="s">
        <v>12</v>
      </c>
      <c r="F39" s="33">
        <v>16.61</v>
      </c>
      <c r="G39" s="33">
        <v>16.78</v>
      </c>
      <c r="H39" s="33">
        <v>16.92</v>
      </c>
      <c r="I39" s="9"/>
      <c r="J39" s="28">
        <f>RANK(F39,$F$4:$F$55,1)</f>
        <v>13</v>
      </c>
      <c r="K39" s="29">
        <f>SUM(F39:G39)</f>
        <v>33.39</v>
      </c>
      <c r="L39" s="28">
        <f>RANK($K39,$K$4:$K$55,1)</f>
        <v>15</v>
      </c>
      <c r="M39" s="30">
        <f>SUM(F39:H39)-MAX(F39:H39)</f>
        <v>33.39</v>
      </c>
      <c r="N39" s="28">
        <f>RANK($M39,$M$4:$M$55,1)</f>
        <v>17</v>
      </c>
      <c r="O39" s="29">
        <f>MIN(F39:I39)</f>
        <v>16.61</v>
      </c>
    </row>
    <row r="40" spans="1:15" ht="24.75" customHeight="1">
      <c r="A40" s="63" t="s">
        <v>93</v>
      </c>
      <c r="B40" s="6">
        <v>44</v>
      </c>
      <c r="C40" s="1" t="s">
        <v>34</v>
      </c>
      <c r="D40" s="7"/>
      <c r="E40" s="1" t="s">
        <v>35</v>
      </c>
      <c r="F40" s="33">
        <v>16.75</v>
      </c>
      <c r="G40" s="33">
        <v>17.71</v>
      </c>
      <c r="H40" s="33">
        <v>16.61</v>
      </c>
      <c r="I40" s="9"/>
      <c r="J40" s="28">
        <f>RANK(F40,$F$4:$F$55,1)</f>
        <v>14</v>
      </c>
      <c r="K40" s="29">
        <f>SUM(F40:G40)</f>
        <v>34.46</v>
      </c>
      <c r="L40" s="28">
        <f>RANK($K40,$K$4:$K$55,1)</f>
        <v>18</v>
      </c>
      <c r="M40" s="30">
        <f>SUM(F40:H40)-MAX(F40:H40)</f>
        <v>33.36</v>
      </c>
      <c r="N40" s="28">
        <f>RANK($M40,$M$4:$M$55,1)</f>
        <v>16</v>
      </c>
      <c r="O40" s="29">
        <f>MIN(F40:I40)</f>
        <v>16.61</v>
      </c>
    </row>
    <row r="41" spans="1:15" ht="24.75" customHeight="1">
      <c r="A41" s="63" t="s">
        <v>94</v>
      </c>
      <c r="B41" s="6">
        <v>40</v>
      </c>
      <c r="C41" s="1" t="s">
        <v>26</v>
      </c>
      <c r="D41" s="7"/>
      <c r="E41" s="1" t="s">
        <v>25</v>
      </c>
      <c r="F41" s="33">
        <v>16.92</v>
      </c>
      <c r="G41" s="33">
        <v>16.36</v>
      </c>
      <c r="H41" s="33">
        <v>16.17</v>
      </c>
      <c r="I41" s="9"/>
      <c r="J41" s="28">
        <f>RANK(F41,$F$4:$F$55,1)</f>
        <v>16</v>
      </c>
      <c r="K41" s="29">
        <f>SUM(F41:G41)</f>
        <v>33.28</v>
      </c>
      <c r="L41" s="28">
        <f>RANK($K41,$K$4:$K$55,1)</f>
        <v>13</v>
      </c>
      <c r="M41" s="30">
        <f>SUM(F41:H41)-MAX(F41:H41)</f>
        <v>32.53</v>
      </c>
      <c r="N41" s="28">
        <f>RANK($M41,$M$4:$M$55,1)</f>
        <v>15</v>
      </c>
      <c r="O41" s="29">
        <f>MIN(F41:I41)</f>
        <v>16.17</v>
      </c>
    </row>
    <row r="42" spans="1:15" ht="24.75" customHeight="1">
      <c r="A42" s="63" t="s">
        <v>93</v>
      </c>
      <c r="B42" s="6">
        <v>42</v>
      </c>
      <c r="C42" s="1" t="s">
        <v>19</v>
      </c>
      <c r="D42" s="7"/>
      <c r="E42" s="1" t="s">
        <v>12</v>
      </c>
      <c r="F42" s="33">
        <v>16.16</v>
      </c>
      <c r="G42" s="33">
        <v>16.25</v>
      </c>
      <c r="H42" s="33">
        <v>16.5</v>
      </c>
      <c r="I42" s="9"/>
      <c r="J42" s="28">
        <f>RANK(F42,$F$4:$F$55,1)</f>
        <v>10</v>
      </c>
      <c r="K42" s="29">
        <f>SUM(F42:G42)</f>
        <v>32.41</v>
      </c>
      <c r="L42" s="28">
        <f>RANK($K42,$K$4:$K$55,1)</f>
        <v>10</v>
      </c>
      <c r="M42" s="30">
        <f>SUM(F42:H42)-MAX(F42:H42)</f>
        <v>32.41</v>
      </c>
      <c r="N42" s="28">
        <f>RANK($M42,$M$4:$M$55,1)</f>
        <v>14</v>
      </c>
      <c r="O42" s="29">
        <f>MIN(F42:I42)</f>
        <v>16.16</v>
      </c>
    </row>
    <row r="43" spans="1:17" ht="24.75" customHeight="1">
      <c r="A43" s="63" t="s">
        <v>94</v>
      </c>
      <c r="B43" s="6">
        <v>3</v>
      </c>
      <c r="C43" s="1" t="s">
        <v>84</v>
      </c>
      <c r="D43" s="7"/>
      <c r="E43" s="1" t="s">
        <v>85</v>
      </c>
      <c r="F43" s="33">
        <v>16.4</v>
      </c>
      <c r="G43" s="33">
        <v>16.21</v>
      </c>
      <c r="H43" s="33">
        <v>16.08</v>
      </c>
      <c r="I43" s="9"/>
      <c r="J43" s="28">
        <f>RANK(F43,$F$4:$F$55,1)</f>
        <v>11</v>
      </c>
      <c r="K43" s="29">
        <f>SUM(F43:G43)</f>
        <v>32.61</v>
      </c>
      <c r="L43" s="28">
        <f>RANK($K43,$K$4:$K$55,1)</f>
        <v>12</v>
      </c>
      <c r="M43" s="30">
        <f>SUM(F43:H43)-MAX(F43:H43)</f>
        <v>32.29</v>
      </c>
      <c r="N43" s="28">
        <f>RANK($M43,$M$4:$M$55,1)</f>
        <v>13</v>
      </c>
      <c r="O43" s="29">
        <f>MIN(F43:I43)</f>
        <v>16.08</v>
      </c>
      <c r="Q43" s="12"/>
    </row>
    <row r="44" spans="1:17" ht="24.75" customHeight="1">
      <c r="A44" s="63" t="s">
        <v>93</v>
      </c>
      <c r="B44" s="6">
        <v>48</v>
      </c>
      <c r="C44" s="1" t="s">
        <v>32</v>
      </c>
      <c r="D44" s="7"/>
      <c r="E44" s="1" t="s">
        <v>12</v>
      </c>
      <c r="F44" s="33">
        <v>16.14</v>
      </c>
      <c r="G44" s="33">
        <v>16.11</v>
      </c>
      <c r="H44" s="33">
        <v>15.87</v>
      </c>
      <c r="I44" s="9"/>
      <c r="J44" s="28">
        <f>RANK(F44,$F$4:$F$55,1)</f>
        <v>9</v>
      </c>
      <c r="K44" s="29">
        <f>SUM(F44:G44)</f>
        <v>32.25</v>
      </c>
      <c r="L44" s="28">
        <f>RANK($K44,$K$4:$K$55,1)</f>
        <v>8</v>
      </c>
      <c r="M44" s="30">
        <f>SUM(F44:H44)-MAX(F44:H44)</f>
        <v>31.979999999999997</v>
      </c>
      <c r="N44" s="28">
        <f>RANK($M44,$M$4:$M$55,1)</f>
        <v>12</v>
      </c>
      <c r="O44" s="29">
        <f>MIN(F44:I44)</f>
        <v>15.87</v>
      </c>
      <c r="Q44" s="12"/>
    </row>
    <row r="45" spans="1:17" ht="24.75" customHeight="1">
      <c r="A45" s="63" t="s">
        <v>94</v>
      </c>
      <c r="B45" s="6">
        <v>35</v>
      </c>
      <c r="C45" s="3" t="s">
        <v>90</v>
      </c>
      <c r="D45" s="7"/>
      <c r="E45" s="26" t="s">
        <v>85</v>
      </c>
      <c r="F45" s="33">
        <v>16.57</v>
      </c>
      <c r="G45" s="33">
        <v>16.01</v>
      </c>
      <c r="H45" s="33">
        <v>15.95</v>
      </c>
      <c r="I45" s="9"/>
      <c r="J45" s="28">
        <f>RANK(F45,$F$4:$F$55,1)</f>
        <v>12</v>
      </c>
      <c r="K45" s="29">
        <f>SUM(F45:G45)</f>
        <v>32.58</v>
      </c>
      <c r="L45" s="28">
        <f>RANK($K45,$K$4:$K$55,1)</f>
        <v>11</v>
      </c>
      <c r="M45" s="30">
        <f>SUM(F45:H45)-MAX(F45:H45)</f>
        <v>31.96</v>
      </c>
      <c r="N45" s="28">
        <f>RANK($M45,$M$4:$M$55,1)</f>
        <v>11</v>
      </c>
      <c r="O45" s="29">
        <f>MIN(F45:I45)</f>
        <v>15.95</v>
      </c>
      <c r="Q45" s="12"/>
    </row>
    <row r="46" spans="1:17" ht="24.75" customHeight="1">
      <c r="A46" s="63" t="s">
        <v>93</v>
      </c>
      <c r="B46" s="6">
        <v>39</v>
      </c>
      <c r="C46" s="1" t="s">
        <v>51</v>
      </c>
      <c r="D46" s="7"/>
      <c r="E46" s="1" t="s">
        <v>61</v>
      </c>
      <c r="F46" s="33">
        <v>18.75</v>
      </c>
      <c r="G46" s="33">
        <v>15.79</v>
      </c>
      <c r="H46" s="33">
        <v>16.1</v>
      </c>
      <c r="I46" s="9"/>
      <c r="J46" s="28">
        <f>RANK(F46,$F$4:$F$55,1)</f>
        <v>26</v>
      </c>
      <c r="K46" s="29">
        <f>SUM(F46:G46)</f>
        <v>34.54</v>
      </c>
      <c r="L46" s="28">
        <f>RANK($K46,$K$4:$K$55,1)</f>
        <v>19</v>
      </c>
      <c r="M46" s="30">
        <f>SUM(F46:H46)-MAX(F46:H46)</f>
        <v>31.89</v>
      </c>
      <c r="N46" s="28">
        <f>RANK($M46,$M$4:$M$55,1)</f>
        <v>10</v>
      </c>
      <c r="O46" s="29">
        <f>MIN(F46:I46)</f>
        <v>15.79</v>
      </c>
      <c r="Q46" s="12"/>
    </row>
    <row r="47" spans="1:17" ht="24.75" customHeight="1">
      <c r="A47" s="63" t="s">
        <v>94</v>
      </c>
      <c r="B47" s="6">
        <v>52</v>
      </c>
      <c r="C47" s="1" t="s">
        <v>18</v>
      </c>
      <c r="D47" s="7"/>
      <c r="E47" s="1" t="s">
        <v>61</v>
      </c>
      <c r="F47" s="33">
        <v>15.21</v>
      </c>
      <c r="G47" s="33">
        <v>17.12</v>
      </c>
      <c r="H47" s="33">
        <v>16.39</v>
      </c>
      <c r="I47" s="9"/>
      <c r="J47" s="28">
        <f>RANK(F47,$F$4:$F$55,1)</f>
        <v>2</v>
      </c>
      <c r="K47" s="29">
        <f>SUM(F47:G47)</f>
        <v>32.33</v>
      </c>
      <c r="L47" s="28">
        <f>RANK($K47,$K$4:$K$55,1)</f>
        <v>9</v>
      </c>
      <c r="M47" s="30">
        <f>SUM(F47:H47)-MAX(F47:H47)</f>
        <v>31.599999999999998</v>
      </c>
      <c r="N47" s="28">
        <f>RANK($M47,$M$4:$M$55,1)</f>
        <v>9</v>
      </c>
      <c r="O47" s="29">
        <f>MIN(F47:I47)</f>
        <v>15.21</v>
      </c>
      <c r="Q47" s="12"/>
    </row>
    <row r="48" spans="1:17" ht="24.75" customHeight="1">
      <c r="A48" s="63" t="s">
        <v>93</v>
      </c>
      <c r="B48" s="6">
        <v>41</v>
      </c>
      <c r="C48" s="36" t="s">
        <v>31</v>
      </c>
      <c r="D48" s="37"/>
      <c r="E48" s="36" t="s">
        <v>61</v>
      </c>
      <c r="F48" s="33">
        <v>15.79</v>
      </c>
      <c r="G48" s="33">
        <v>15.7</v>
      </c>
      <c r="H48" s="33">
        <v>999</v>
      </c>
      <c r="I48" s="9"/>
      <c r="J48" s="28">
        <f>RANK(F48,$F$4:$F$55,1)</f>
        <v>5</v>
      </c>
      <c r="K48" s="29">
        <f>SUM(F48:G48)</f>
        <v>31.49</v>
      </c>
      <c r="L48" s="28">
        <f>RANK($K48,$K$4:$K$55,1)</f>
        <v>4</v>
      </c>
      <c r="M48" s="30">
        <f>SUM(F48:H48)-MAX(F48:H48)</f>
        <v>31.49000000000001</v>
      </c>
      <c r="N48" s="28">
        <f>RANK($M48,$M$4:$M$55,1)</f>
        <v>8</v>
      </c>
      <c r="O48" s="29">
        <f>MIN(F48:I48)</f>
        <v>15.7</v>
      </c>
      <c r="Q48" s="12"/>
    </row>
    <row r="49" spans="1:17" ht="24.75" customHeight="1">
      <c r="A49" s="63" t="s">
        <v>94</v>
      </c>
      <c r="B49" s="6">
        <v>43</v>
      </c>
      <c r="C49" s="4" t="s">
        <v>29</v>
      </c>
      <c r="D49" s="25"/>
      <c r="E49" s="1" t="s">
        <v>25</v>
      </c>
      <c r="F49" s="33">
        <v>16.09</v>
      </c>
      <c r="G49" s="33">
        <v>15.79</v>
      </c>
      <c r="H49" s="33">
        <v>15.46</v>
      </c>
      <c r="I49" s="9"/>
      <c r="J49" s="28">
        <f>RANK(F49,$F$4:$F$55,1)</f>
        <v>7</v>
      </c>
      <c r="K49" s="29">
        <f>SUM(F49:G49)</f>
        <v>31.88</v>
      </c>
      <c r="L49" s="28">
        <f>RANK($K49,$K$4:$K$55,1)</f>
        <v>6</v>
      </c>
      <c r="M49" s="30">
        <f>SUM(F49:H49)-MAX(F49:H49)</f>
        <v>31.250000000000004</v>
      </c>
      <c r="N49" s="28">
        <f>RANK($M49,$M$4:$M$55,1)</f>
        <v>7</v>
      </c>
      <c r="O49" s="29">
        <f>MIN(F49:I49)</f>
        <v>15.46</v>
      </c>
      <c r="Q49" s="12"/>
    </row>
    <row r="50" spans="1:17" ht="24.75" customHeight="1">
      <c r="A50" s="63" t="s">
        <v>93</v>
      </c>
      <c r="B50" s="6">
        <v>50</v>
      </c>
      <c r="C50" s="1" t="s">
        <v>46</v>
      </c>
      <c r="D50" s="27"/>
      <c r="E50" s="1" t="s">
        <v>15</v>
      </c>
      <c r="F50" s="34">
        <v>15.87</v>
      </c>
      <c r="G50" s="34">
        <v>16.36</v>
      </c>
      <c r="H50" s="34">
        <v>15.26</v>
      </c>
      <c r="I50" s="32"/>
      <c r="J50" s="28">
        <f>RANK(F50,$F$4:$F$55,1)</f>
        <v>6</v>
      </c>
      <c r="K50" s="29">
        <f>SUM(F50:G50)</f>
        <v>32.23</v>
      </c>
      <c r="L50" s="28">
        <f>RANK($K50,$K$4:$K$55,1)</f>
        <v>7</v>
      </c>
      <c r="M50" s="30">
        <f>SUM(F50:H50)-MAX(F50:H50)</f>
        <v>31.129999999999995</v>
      </c>
      <c r="N50" s="28">
        <f>RANK($M50,$M$4:$M$55,1)</f>
        <v>6</v>
      </c>
      <c r="O50" s="29">
        <f>MIN(F50:I50)</f>
        <v>15.26</v>
      </c>
      <c r="Q50" s="12"/>
    </row>
    <row r="51" spans="1:17" ht="24.75" customHeight="1">
      <c r="A51" s="63" t="s">
        <v>94</v>
      </c>
      <c r="B51" s="6">
        <v>53</v>
      </c>
      <c r="C51" s="1" t="s">
        <v>20</v>
      </c>
      <c r="D51" s="7"/>
      <c r="E51" s="1" t="s">
        <v>12</v>
      </c>
      <c r="F51" s="33">
        <v>15.61</v>
      </c>
      <c r="G51" s="33">
        <v>15.51</v>
      </c>
      <c r="H51" s="33">
        <v>15.63</v>
      </c>
      <c r="I51" s="9"/>
      <c r="J51" s="28">
        <f>RANK(F51,$F$4:$F$55,1)</f>
        <v>4</v>
      </c>
      <c r="K51" s="29">
        <f>SUM(F51:G51)</f>
        <v>31.119999999999997</v>
      </c>
      <c r="L51" s="28">
        <f>RANK($K51,$K$4:$K$55,1)</f>
        <v>3</v>
      </c>
      <c r="M51" s="30">
        <f>SUM(F51:H51)-MAX(F51:H51)</f>
        <v>31.119999999999997</v>
      </c>
      <c r="N51" s="28">
        <f>RANK($M51,$M$4:$M$55,1)</f>
        <v>5</v>
      </c>
      <c r="O51" s="29">
        <f>MIN(F51:I51)</f>
        <v>15.51</v>
      </c>
      <c r="Q51" s="12"/>
    </row>
    <row r="52" spans="1:17" ht="24.75" customHeight="1">
      <c r="A52" s="63" t="s">
        <v>93</v>
      </c>
      <c r="B52" s="6">
        <v>17</v>
      </c>
      <c r="C52" s="1" t="s">
        <v>88</v>
      </c>
      <c r="D52" s="8"/>
      <c r="E52" s="1" t="s">
        <v>85</v>
      </c>
      <c r="F52" s="35">
        <v>16.13</v>
      </c>
      <c r="G52" s="33">
        <v>15.43</v>
      </c>
      <c r="H52" s="33">
        <v>15.32</v>
      </c>
      <c r="I52" s="9"/>
      <c r="J52" s="28">
        <f>RANK(F52,$F$4:$F$55,1)</f>
        <v>8</v>
      </c>
      <c r="K52" s="29">
        <f>SUM(F52:G52)</f>
        <v>31.56</v>
      </c>
      <c r="L52" s="28">
        <f>RANK($K52,$K$4:$K$55,1)</f>
        <v>5</v>
      </c>
      <c r="M52" s="30">
        <f>SUM(F52:H52)-MAX(F52:H52)</f>
        <v>30.749999999999996</v>
      </c>
      <c r="N52" s="28">
        <f>RANK($M52,$M$4:$M$55,1)</f>
        <v>4</v>
      </c>
      <c r="O52" s="29">
        <f>MIN(F52:I52)</f>
        <v>15.32</v>
      </c>
      <c r="Q52" s="12"/>
    </row>
    <row r="53" spans="1:17" ht="24.75" customHeight="1">
      <c r="A53" s="63" t="s">
        <v>94</v>
      </c>
      <c r="B53" s="6">
        <v>51</v>
      </c>
      <c r="C53" s="1" t="s">
        <v>40</v>
      </c>
      <c r="D53" s="7"/>
      <c r="E53" s="1" t="s">
        <v>39</v>
      </c>
      <c r="F53" s="33">
        <v>17.86</v>
      </c>
      <c r="G53" s="33">
        <v>15.46</v>
      </c>
      <c r="H53" s="33">
        <v>15.06</v>
      </c>
      <c r="I53" s="9"/>
      <c r="J53" s="28">
        <f>RANK(F53,$F$4:$F$55,1)</f>
        <v>21</v>
      </c>
      <c r="K53" s="29">
        <f>SUM(F53:G53)</f>
        <v>33.32</v>
      </c>
      <c r="L53" s="28">
        <f>RANK($K53,$K$4:$K$55,1)</f>
        <v>14</v>
      </c>
      <c r="M53" s="30">
        <f>SUM(F53:H53)-MAX(F53:H53)</f>
        <v>30.520000000000003</v>
      </c>
      <c r="N53" s="28">
        <f>RANK($M53,$M$4:$M$55,1)</f>
        <v>3</v>
      </c>
      <c r="O53" s="29">
        <f>MIN(F53:I53)</f>
        <v>15.06</v>
      </c>
      <c r="Q53" s="12"/>
    </row>
    <row r="54" spans="1:17" ht="24.75" customHeight="1">
      <c r="A54" s="63" t="s">
        <v>93</v>
      </c>
      <c r="B54" s="6">
        <v>54</v>
      </c>
      <c r="C54" s="1" t="s">
        <v>72</v>
      </c>
      <c r="D54" s="7"/>
      <c r="E54" s="2" t="s">
        <v>70</v>
      </c>
      <c r="F54" s="33">
        <v>15.42</v>
      </c>
      <c r="G54" s="33">
        <v>14.97</v>
      </c>
      <c r="H54" s="33">
        <v>999</v>
      </c>
      <c r="I54" s="9"/>
      <c r="J54" s="28">
        <f>RANK(F54,$F$4:$F$55,1)</f>
        <v>3</v>
      </c>
      <c r="K54" s="29">
        <f>SUM(F54:G54)</f>
        <v>30.39</v>
      </c>
      <c r="L54" s="28">
        <f>RANK($K54,$K$4:$K$55,1)</f>
        <v>2</v>
      </c>
      <c r="M54" s="30">
        <f>SUM(F54:H54)-MAX(F54:H54)</f>
        <v>30.3900000000001</v>
      </c>
      <c r="N54" s="28">
        <f>RANK($M54,$M$4:$M$55,1)</f>
        <v>2</v>
      </c>
      <c r="O54" s="29">
        <f>MIN(F54:I54)</f>
        <v>14.97</v>
      </c>
      <c r="Q54" s="12"/>
    </row>
    <row r="55" spans="1:17" ht="24.75" customHeight="1">
      <c r="A55" s="63" t="s">
        <v>94</v>
      </c>
      <c r="B55" s="6">
        <v>14</v>
      </c>
      <c r="C55" s="1" t="s">
        <v>86</v>
      </c>
      <c r="D55" s="7"/>
      <c r="E55" s="1" t="s">
        <v>85</v>
      </c>
      <c r="F55" s="34">
        <v>14.74</v>
      </c>
      <c r="G55" s="33">
        <v>14.28</v>
      </c>
      <c r="H55" s="33">
        <v>14.65</v>
      </c>
      <c r="I55" s="9"/>
      <c r="J55" s="28">
        <f>RANK(F55,$F$4:$F$55,1)</f>
        <v>1</v>
      </c>
      <c r="K55" s="29">
        <f>SUM(F55:G55)</f>
        <v>29.02</v>
      </c>
      <c r="L55" s="28">
        <f>RANK($K55,$K$4:$K$55,1)</f>
        <v>1</v>
      </c>
      <c r="M55" s="30">
        <f>SUM(F55:H55)-MAX(F55:H55)</f>
        <v>28.93</v>
      </c>
      <c r="N55" s="28">
        <f>RANK($M55,$M$4:$M$55,1)</f>
        <v>1</v>
      </c>
      <c r="O55" s="29">
        <f>MIN(F55:I55)</f>
        <v>14.28</v>
      </c>
      <c r="Q55" s="12"/>
    </row>
  </sheetData>
  <sheetProtection/>
  <mergeCells count="1">
    <mergeCell ref="C3:D3"/>
  </mergeCells>
  <printOptions horizontalCentered="1"/>
  <pageMargins left="0.15748031496062992" right="0.15748031496062992" top="0.6692913385826772" bottom="0.6692913385826772" header="0.31496062992125984" footer="0.31496062992125984"/>
  <pageSetup horizontalDpi="600" verticalDpi="600" orientation="landscape" paperSize="9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smena usti</cp:lastModifiedBy>
  <cp:lastPrinted>2019-05-15T10:58:41Z</cp:lastPrinted>
  <dcterms:created xsi:type="dcterms:W3CDTF">2000-01-27T10:12:10Z</dcterms:created>
  <dcterms:modified xsi:type="dcterms:W3CDTF">2019-05-15T10:58:50Z</dcterms:modified>
  <cp:category/>
  <cp:version/>
  <cp:contentType/>
  <cp:contentStatus/>
</cp:coreProperties>
</file>