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45" windowWidth="7545" windowHeight="5520" tabRatio="431" activeTab="0"/>
  </bookViews>
  <sheets>
    <sheet name="Startovka 16" sheetId="1" r:id="rId1"/>
    <sheet name="Vysledna 2016" sheetId="2" r:id="rId2"/>
  </sheets>
  <definedNames/>
  <calcPr fullCalcOnLoad="1"/>
</workbook>
</file>

<file path=xl/sharedStrings.xml><?xml version="1.0" encoding="utf-8"?>
<sst xmlns="http://schemas.openxmlformats.org/spreadsheetml/2006/main" count="178" uniqueCount="104">
  <si>
    <t>číslo</t>
  </si>
  <si>
    <t>startu</t>
  </si>
  <si>
    <t>traverz</t>
  </si>
  <si>
    <t>po běhu</t>
  </si>
  <si>
    <t>v cíli</t>
  </si>
  <si>
    <t>lom</t>
  </si>
  <si>
    <t>start.</t>
  </si>
  <si>
    <t>skála</t>
  </si>
  <si>
    <t>výsledný čas</t>
  </si>
  <si>
    <t>hod:min:sec</t>
  </si>
  <si>
    <t>čas po běhu</t>
  </si>
  <si>
    <t>doba čekání (min:sec)</t>
  </si>
  <si>
    <t>Družstvo</t>
  </si>
  <si>
    <t>Polčák Vítězslav, Šarman Petr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</si>
  <si>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</si>
  <si>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</si>
  <si>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</si>
  <si>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</si>
  <si>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</si>
  <si>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</si>
  <si>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</si>
  <si>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</si>
  <si>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</si>
  <si>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</si>
  <si>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</si>
  <si>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</si>
  <si>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</si>
  <si>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Pořadí</t>
  </si>
  <si>
    <t>Soutěžní družstvo</t>
  </si>
  <si>
    <t>Čas</t>
  </si>
  <si>
    <t>Jména soutěžících</t>
  </si>
  <si>
    <t>STARTOVNÍ LISTINA</t>
  </si>
  <si>
    <t>Beníček Petr, Beníček Matěj</t>
  </si>
  <si>
    <t>Zábojník David, Polčák Martin</t>
  </si>
  <si>
    <t>Členové</t>
  </si>
  <si>
    <t>SDH Malenovice</t>
  </si>
  <si>
    <t>ValMez 1</t>
  </si>
  <si>
    <t>23.</t>
  </si>
  <si>
    <t>24.</t>
  </si>
  <si>
    <t>26.</t>
  </si>
  <si>
    <t>27.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</si>
  <si>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</si>
  <si>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</si>
  <si>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</si>
  <si>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</si>
  <si>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</si>
  <si>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</si>
  <si>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</si>
  <si>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</si>
  <si>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</si>
  <si>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Čamlíci</t>
  </si>
  <si>
    <t>29.</t>
  </si>
  <si>
    <t>Dravci</t>
  </si>
  <si>
    <t>Kosatky</t>
  </si>
  <si>
    <t>Béčka</t>
  </si>
  <si>
    <t>Vočka</t>
  </si>
  <si>
    <t>Mostecký Pavel, Šipula Petr</t>
  </si>
  <si>
    <t>Smilek Petr, Hejneš Leopold</t>
  </si>
  <si>
    <t>Kosatík Ladislav, Kosatíková Tereza</t>
  </si>
  <si>
    <t>Balcar Lukáš, Pfeifer Karel</t>
  </si>
  <si>
    <t>Pfeifer Pavel, Dolejška Luboš</t>
  </si>
  <si>
    <t>Bitala Libor, Holub Antonín</t>
  </si>
  <si>
    <t>Napálíme to</t>
  </si>
  <si>
    <t>ValMez 2</t>
  </si>
  <si>
    <t>Výsledková listina 2016</t>
  </si>
  <si>
    <t>Směna A Zlín</t>
  </si>
  <si>
    <t>Vráblík Jan, Kuchařík Petr</t>
  </si>
  <si>
    <t>Zlín</t>
  </si>
  <si>
    <t>ValMez</t>
  </si>
  <si>
    <t>KAŠA team</t>
  </si>
  <si>
    <t>Klíma Aleš, Soukup Jan</t>
  </si>
  <si>
    <t>SK-HK 2</t>
  </si>
  <si>
    <t>PS Holešov - Kroměříž</t>
  </si>
  <si>
    <t>Kopřiva Jaroslav, Bartušek Ondřej</t>
  </si>
  <si>
    <t>KM</t>
  </si>
  <si>
    <t>PS Bystřice p. H</t>
  </si>
  <si>
    <t>Maniš Jara, Kopečný Dušan</t>
  </si>
  <si>
    <t>Mateřská školka</t>
  </si>
  <si>
    <t>Vsetín</t>
  </si>
  <si>
    <t>SK-HK 3</t>
  </si>
  <si>
    <t>PS Uherský Brod</t>
  </si>
  <si>
    <t>UH</t>
  </si>
  <si>
    <t>Bek David, Němeček Matěj</t>
  </si>
  <si>
    <t>SK-HK 1</t>
  </si>
  <si>
    <t>Vosovci</t>
  </si>
  <si>
    <t>Odchovanci KOPIS</t>
  </si>
  <si>
    <t>Klepáč Jan, Baklík Aleš</t>
  </si>
  <si>
    <t>Luhačovice II</t>
  </si>
  <si>
    <t>Souček Petr, Janošík Radim</t>
  </si>
  <si>
    <t>Ostrava</t>
  </si>
  <si>
    <t>HZS Ostrava Jih</t>
  </si>
  <si>
    <t>Velička Petr, Krhut Martin</t>
  </si>
  <si>
    <t>JSDH Kopřivnice</t>
  </si>
  <si>
    <t>Melčák Tomáš, Votýpka Antonín</t>
  </si>
  <si>
    <t>MSK</t>
  </si>
  <si>
    <t>HZS Karviná</t>
  </si>
  <si>
    <t>HZS MSK</t>
  </si>
  <si>
    <t>PetrečekTomáš,Teslík Petr</t>
  </si>
  <si>
    <t>XXI. Ročník Memoriálu Františka Fraita</t>
  </si>
  <si>
    <t>PS Luhačovice I</t>
  </si>
  <si>
    <t>Svízela Martin, Straňák  Dušan</t>
  </si>
  <si>
    <t> Bystřice p. H</t>
  </si>
  <si>
    <t>Tvrdoň David, Švrčina Martin</t>
  </si>
  <si>
    <t>Lalík Michal, Macura Jiří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</si>
</sst>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2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2"/>
      <color indexed="8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0"/>
    </font>
    <font>
      <b/>
      <sz val="12"/>
      <color indexed="8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16"/>
      <name val="Arial CE"/>
      <family val="2"/>
    </font>
    <font>
      <b/>
      <sz val="14"/>
      <color indexed="16"/>
      <name val="Arial CE"/>
      <family val="0"/>
    </font>
    <font>
      <b/>
      <sz val="12"/>
      <color indexed="10"/>
      <name val="Arial CE"/>
      <family val="2"/>
    </font>
    <font>
      <sz val="11"/>
      <name val="Arial CE"/>
      <family val="0"/>
    </font>
    <font>
      <b/>
      <sz val="14"/>
      <color indexed="10"/>
      <name val="Arial CE"/>
      <family val="0"/>
    </font>
    <font>
      <sz val="10"/>
      <color indexed="10"/>
      <name val="Arial CE"/>
      <family val="0"/>
    </font>
    <font>
      <sz val="22"/>
      <color indexed="10"/>
      <name val="Arial CE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 horizontal="left" vertical="center"/>
    </xf>
    <xf numFmtId="45" fontId="0" fillId="0" borderId="10" xfId="0" applyNumberFormat="1" applyFont="1" applyBorder="1" applyAlignment="1">
      <alignment horizontal="center" vertical="center"/>
    </xf>
    <xf numFmtId="45" fontId="0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1" fontId="8" fillId="0" borderId="14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5" fontId="9" fillId="0" borderId="11" xfId="0" applyNumberFormat="1" applyFont="1" applyBorder="1" applyAlignment="1">
      <alignment horizontal="center" vertical="center"/>
    </xf>
    <xf numFmtId="45" fontId="14" fillId="0" borderId="11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left" vertical="center"/>
    </xf>
    <xf numFmtId="21" fontId="3" fillId="0" borderId="19" xfId="0" applyNumberFormat="1" applyFont="1" applyBorder="1" applyAlignment="1">
      <alignment horizontal="right" vertical="center"/>
    </xf>
    <xf numFmtId="0" fontId="2" fillId="34" borderId="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5" fontId="9" fillId="0" borderId="10" xfId="0" applyNumberFormat="1" applyFont="1" applyBorder="1" applyAlignment="1">
      <alignment horizontal="center" vertical="center"/>
    </xf>
    <xf numFmtId="45" fontId="14" fillId="0" borderId="10" xfId="0" applyNumberFormat="1" applyFont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21" fontId="3" fillId="33" borderId="18" xfId="0" applyNumberFormat="1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21" fontId="8" fillId="33" borderId="25" xfId="0" applyNumberFormat="1" applyFont="1" applyFill="1" applyBorder="1" applyAlignment="1">
      <alignment horizontal="center" vertical="center"/>
    </xf>
    <xf numFmtId="0" fontId="2" fillId="0" borderId="25" xfId="0" applyNumberFormat="1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/>
      <protection locked="0"/>
    </xf>
    <xf numFmtId="0" fontId="2" fillId="0" borderId="17" xfId="0" applyFont="1" applyBorder="1" applyAlignment="1">
      <alignment/>
    </xf>
    <xf numFmtId="0" fontId="1" fillId="0" borderId="26" xfId="0" applyFont="1" applyFill="1" applyBorder="1" applyAlignment="1" applyProtection="1">
      <alignment/>
      <protection locked="0"/>
    </xf>
    <xf numFmtId="0" fontId="1" fillId="0" borderId="26" xfId="0" applyFont="1" applyFill="1" applyBorder="1" applyAlignment="1">
      <alignment/>
    </xf>
    <xf numFmtId="0" fontId="1" fillId="0" borderId="26" xfId="0" applyFont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/>
      <protection locked="0"/>
    </xf>
    <xf numFmtId="0" fontId="1" fillId="0" borderId="27" xfId="0" applyFont="1" applyFill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 shrinkToFit="1"/>
    </xf>
    <xf numFmtId="0" fontId="1" fillId="0" borderId="25" xfId="0" applyFont="1" applyFill="1" applyBorder="1" applyAlignment="1">
      <alignment horizontal="center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7" xfId="0" applyFont="1" applyFill="1" applyBorder="1" applyAlignment="1">
      <alignment horizontal="center"/>
    </xf>
    <xf numFmtId="0" fontId="2" fillId="0" borderId="23" xfId="0" applyNumberFormat="1" applyFont="1" applyBorder="1" applyAlignment="1" applyProtection="1">
      <alignment horizontal="center"/>
      <protection locked="0"/>
    </xf>
    <xf numFmtId="0" fontId="2" fillId="0" borderId="28" xfId="0" applyFont="1" applyBorder="1" applyAlignment="1">
      <alignment/>
    </xf>
    <xf numFmtId="0" fontId="2" fillId="0" borderId="28" xfId="0" applyFont="1" applyBorder="1" applyAlignment="1" applyProtection="1">
      <alignment/>
      <protection locked="0"/>
    </xf>
    <xf numFmtId="0" fontId="1" fillId="0" borderId="27" xfId="0" applyFont="1" applyFill="1" applyBorder="1" applyAlignment="1" applyProtection="1">
      <alignment/>
      <protection locked="0"/>
    </xf>
    <xf numFmtId="45" fontId="14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5">
    <dxf>
      <font>
        <color indexed="15"/>
      </font>
    </dxf>
    <dxf>
      <font>
        <color indexed="15"/>
      </font>
    </dxf>
    <dxf>
      <font>
        <color indexed="9"/>
      </font>
    </dxf>
    <dxf>
      <font>
        <color rgb="FFFFFFFF"/>
      </font>
      <border/>
    </dxf>
    <dxf>
      <font>
        <color rgb="FF00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D2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33" sqref="B33"/>
    </sheetView>
  </sheetViews>
  <sheetFormatPr defaultColWidth="9.00390625" defaultRowHeight="12.75"/>
  <cols>
    <col min="1" max="1" width="9.00390625" style="8" customWidth="1"/>
    <col min="2" max="2" width="32.875" style="8" bestFit="1" customWidth="1"/>
    <col min="3" max="3" width="39.25390625" style="8" bestFit="1" customWidth="1"/>
    <col min="4" max="4" width="19.00390625" style="8" customWidth="1"/>
    <col min="5" max="16384" width="9.125" style="8" customWidth="1"/>
  </cols>
  <sheetData>
    <row r="1" spans="1:3" ht="30.75" customHeight="1">
      <c r="A1" s="53" t="s">
        <v>31</v>
      </c>
      <c r="B1" s="54"/>
      <c r="C1" s="54"/>
    </row>
    <row r="2" spans="1:3" ht="42.75" customHeight="1">
      <c r="A2" s="53" t="s">
        <v>98</v>
      </c>
      <c r="B2" s="54"/>
      <c r="C2" s="54"/>
    </row>
    <row r="3" spans="1:3" s="9" customFormat="1" ht="16.5" thickBot="1">
      <c r="A3" s="25" t="s">
        <v>27</v>
      </c>
      <c r="B3" s="23" t="s">
        <v>12</v>
      </c>
      <c r="C3" s="23" t="s">
        <v>34</v>
      </c>
    </row>
    <row r="4" spans="1:4" ht="15.75">
      <c r="A4" s="48" t="s">
        <v>41</v>
      </c>
      <c r="B4" s="49" t="s">
        <v>65</v>
      </c>
      <c r="C4" s="42" t="s">
        <v>66</v>
      </c>
      <c r="D4" s="47" t="s">
        <v>67</v>
      </c>
    </row>
    <row r="5" spans="1:4" ht="15.75">
      <c r="A5" s="35" t="s">
        <v>42</v>
      </c>
      <c r="B5" s="37" t="s">
        <v>85</v>
      </c>
      <c r="C5" s="39" t="s">
        <v>86</v>
      </c>
      <c r="D5" s="43" t="s">
        <v>68</v>
      </c>
    </row>
    <row r="6" spans="1:4" ht="15.75">
      <c r="A6" s="35" t="s">
        <v>43</v>
      </c>
      <c r="B6" s="36" t="s">
        <v>69</v>
      </c>
      <c r="C6" s="38" t="s">
        <v>70</v>
      </c>
      <c r="D6" s="43" t="s">
        <v>67</v>
      </c>
    </row>
    <row r="7" spans="1:4" ht="15.75">
      <c r="A7" s="35" t="s">
        <v>44</v>
      </c>
      <c r="B7" s="36" t="s">
        <v>55</v>
      </c>
      <c r="C7" s="38" t="s">
        <v>59</v>
      </c>
      <c r="D7" s="43" t="s">
        <v>71</v>
      </c>
    </row>
    <row r="8" spans="1:4" ht="15.75">
      <c r="A8" s="35" t="s">
        <v>45</v>
      </c>
      <c r="B8" s="36" t="s">
        <v>72</v>
      </c>
      <c r="C8" s="38" t="s">
        <v>73</v>
      </c>
      <c r="D8" s="44" t="s">
        <v>74</v>
      </c>
    </row>
    <row r="9" spans="1:4" ht="15.75">
      <c r="A9" s="35" t="s">
        <v>46</v>
      </c>
      <c r="B9" s="36" t="s">
        <v>99</v>
      </c>
      <c r="C9" s="38" t="s">
        <v>13</v>
      </c>
      <c r="D9" s="43" t="s">
        <v>67</v>
      </c>
    </row>
    <row r="10" spans="1:4" ht="15.75">
      <c r="A10" s="35" t="s">
        <v>47</v>
      </c>
      <c r="B10" s="36" t="s">
        <v>63</v>
      </c>
      <c r="C10" s="38" t="s">
        <v>61</v>
      </c>
      <c r="D10" s="44" t="s">
        <v>68</v>
      </c>
    </row>
    <row r="11" spans="1:4" ht="15.75">
      <c r="A11" s="35" t="s">
        <v>48</v>
      </c>
      <c r="B11" s="41" t="s">
        <v>77</v>
      </c>
      <c r="C11" s="38" t="s">
        <v>56</v>
      </c>
      <c r="D11" s="45" t="s">
        <v>78</v>
      </c>
    </row>
    <row r="12" spans="1:4" ht="15.75">
      <c r="A12" s="35" t="s">
        <v>49</v>
      </c>
      <c r="B12" s="36" t="s">
        <v>62</v>
      </c>
      <c r="C12" s="38" t="s">
        <v>60</v>
      </c>
      <c r="D12" s="43" t="s">
        <v>79</v>
      </c>
    </row>
    <row r="13" spans="1:4" ht="15.75">
      <c r="A13" s="35" t="s">
        <v>14</v>
      </c>
      <c r="B13" s="37" t="s">
        <v>84</v>
      </c>
      <c r="C13" s="39" t="s">
        <v>33</v>
      </c>
      <c r="D13" s="43" t="s">
        <v>81</v>
      </c>
    </row>
    <row r="14" spans="1:4" ht="15.75">
      <c r="A14" s="35" t="s">
        <v>15</v>
      </c>
      <c r="B14" s="36" t="s">
        <v>54</v>
      </c>
      <c r="C14" s="38" t="s">
        <v>82</v>
      </c>
      <c r="D14" s="43" t="s">
        <v>83</v>
      </c>
    </row>
    <row r="15" spans="1:4" ht="15.75">
      <c r="A15" s="35" t="s">
        <v>16</v>
      </c>
      <c r="B15" s="36" t="s">
        <v>52</v>
      </c>
      <c r="C15" s="38" t="s">
        <v>57</v>
      </c>
      <c r="D15" s="43" t="s">
        <v>67</v>
      </c>
    </row>
    <row r="16" spans="1:4" ht="15.75">
      <c r="A16" s="35" t="s">
        <v>17</v>
      </c>
      <c r="B16" s="36" t="s">
        <v>80</v>
      </c>
      <c r="C16" s="38" t="s">
        <v>100</v>
      </c>
      <c r="D16" s="43" t="s">
        <v>67</v>
      </c>
    </row>
    <row r="17" spans="1:4" ht="15.75">
      <c r="A17" s="35" t="s">
        <v>18</v>
      </c>
      <c r="B17" s="36" t="s">
        <v>36</v>
      </c>
      <c r="C17" s="38" t="s">
        <v>102</v>
      </c>
      <c r="D17" s="43" t="s">
        <v>67</v>
      </c>
    </row>
    <row r="18" spans="1:4" ht="15.75">
      <c r="A18" s="35" t="s">
        <v>19</v>
      </c>
      <c r="B18" s="37" t="s">
        <v>75</v>
      </c>
      <c r="C18" s="39" t="s">
        <v>76</v>
      </c>
      <c r="D18" s="43" t="s">
        <v>101</v>
      </c>
    </row>
    <row r="19" spans="1:4" ht="15.75">
      <c r="A19" s="35" t="s">
        <v>20</v>
      </c>
      <c r="B19" s="36" t="s">
        <v>87</v>
      </c>
      <c r="C19" s="40" t="s">
        <v>88</v>
      </c>
      <c r="D19" s="46" t="s">
        <v>67</v>
      </c>
    </row>
    <row r="20" spans="1:4" ht="15.75">
      <c r="A20" s="35" t="s">
        <v>21</v>
      </c>
      <c r="B20" s="37" t="s">
        <v>50</v>
      </c>
      <c r="C20" s="39" t="s">
        <v>32</v>
      </c>
      <c r="D20" s="43" t="s">
        <v>35</v>
      </c>
    </row>
    <row r="21" spans="1:4" ht="15.75">
      <c r="A21" s="35" t="s">
        <v>22</v>
      </c>
      <c r="B21" s="37" t="s">
        <v>53</v>
      </c>
      <c r="C21" s="39" t="s">
        <v>58</v>
      </c>
      <c r="D21" s="43" t="s">
        <v>74</v>
      </c>
    </row>
    <row r="22" spans="1:4" ht="15.75">
      <c r="A22" s="35" t="s">
        <v>24</v>
      </c>
      <c r="B22" s="37" t="s">
        <v>90</v>
      </c>
      <c r="C22" s="39" t="s">
        <v>91</v>
      </c>
      <c r="D22" s="43" t="s">
        <v>89</v>
      </c>
    </row>
    <row r="23" spans="1:4" ht="15.75">
      <c r="A23" s="35" t="s">
        <v>25</v>
      </c>
      <c r="B23" s="36" t="s">
        <v>92</v>
      </c>
      <c r="C23" s="38" t="s">
        <v>93</v>
      </c>
      <c r="D23" s="43" t="s">
        <v>94</v>
      </c>
    </row>
    <row r="24" spans="1:4" ht="15.75">
      <c r="A24" s="35" t="s">
        <v>26</v>
      </c>
      <c r="B24" s="37" t="s">
        <v>95</v>
      </c>
      <c r="C24" s="39" t="s">
        <v>103</v>
      </c>
      <c r="D24" s="43" t="s">
        <v>89</v>
      </c>
    </row>
    <row r="25" spans="1:4" ht="15.75">
      <c r="A25" s="35" t="s">
        <v>37</v>
      </c>
      <c r="B25" s="36" t="s">
        <v>96</v>
      </c>
      <c r="C25" s="38" t="s">
        <v>97</v>
      </c>
      <c r="D25" s="44" t="s">
        <v>89</v>
      </c>
    </row>
  </sheetData>
  <sheetProtection/>
  <mergeCells count="2">
    <mergeCell ref="A1:C1"/>
    <mergeCell ref="A2:C2"/>
  </mergeCells>
  <printOptions horizontalCentered="1"/>
  <pageMargins left="0.4330708661417323" right="0.31496062992125984" top="0.4724409448818898" bottom="0.4330708661417323" header="0.2755905511811024" footer="0.2362204724409449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7">
    <pageSetUpPr fitToPage="1"/>
  </sheetPr>
  <dimension ref="A1:M25"/>
  <sheetViews>
    <sheetView view="pageLayout" zoomScaleNormal="75" zoomScaleSheetLayoutView="100" workbookViewId="0" topLeftCell="B1">
      <selection activeCell="E26" sqref="E26"/>
    </sheetView>
  </sheetViews>
  <sheetFormatPr defaultColWidth="9.00390625" defaultRowHeight="12.75"/>
  <cols>
    <col min="1" max="1" width="7.75390625" style="10" hidden="1" customWidth="1"/>
    <col min="2" max="2" width="10.375" style="18" customWidth="1"/>
    <col min="3" max="3" width="32.00390625" style="8" customWidth="1"/>
    <col min="4" max="4" width="37.375" style="1" customWidth="1"/>
    <col min="5" max="7" width="10.75390625" style="7" customWidth="1"/>
    <col min="8" max="10" width="8.75390625" style="7" customWidth="1"/>
    <col min="11" max="11" width="13.875" style="12" bestFit="1" customWidth="1"/>
    <col min="12" max="12" width="13.625" style="7" bestFit="1" customWidth="1"/>
    <col min="13" max="13" width="10.375" style="11" hidden="1" customWidth="1"/>
    <col min="14" max="16384" width="9.125" style="8" customWidth="1"/>
  </cols>
  <sheetData>
    <row r="1" spans="2:13" ht="48.75" customHeight="1" thickBot="1">
      <c r="B1" s="57" t="s">
        <v>64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5.75">
      <c r="A2" s="19" t="s">
        <v>6</v>
      </c>
      <c r="B2" s="55" t="s">
        <v>27</v>
      </c>
      <c r="C2" s="58" t="s">
        <v>28</v>
      </c>
      <c r="D2" s="58" t="s">
        <v>30</v>
      </c>
      <c r="E2" s="60" t="s">
        <v>29</v>
      </c>
      <c r="F2" s="61"/>
      <c r="G2" s="61"/>
      <c r="H2" s="64" t="s">
        <v>11</v>
      </c>
      <c r="I2" s="64"/>
      <c r="J2" s="65"/>
      <c r="K2" s="32" t="s">
        <v>8</v>
      </c>
      <c r="L2" s="29" t="s">
        <v>10</v>
      </c>
      <c r="M2" s="62" t="s">
        <v>27</v>
      </c>
    </row>
    <row r="3" spans="1:13" ht="16.5" thickBot="1">
      <c r="A3" s="20" t="s">
        <v>0</v>
      </c>
      <c r="B3" s="56"/>
      <c r="C3" s="59"/>
      <c r="D3" s="59"/>
      <c r="E3" s="26" t="s">
        <v>1</v>
      </c>
      <c r="F3" s="4" t="s">
        <v>3</v>
      </c>
      <c r="G3" s="4" t="s">
        <v>4</v>
      </c>
      <c r="H3" s="4" t="s">
        <v>7</v>
      </c>
      <c r="I3" s="4" t="s">
        <v>5</v>
      </c>
      <c r="J3" s="5" t="s">
        <v>2</v>
      </c>
      <c r="K3" s="33" t="s">
        <v>9</v>
      </c>
      <c r="L3" s="30" t="s">
        <v>9</v>
      </c>
      <c r="M3" s="63"/>
    </row>
    <row r="4" spans="1:13" ht="18" customHeight="1">
      <c r="A4" s="21" t="s">
        <v>17</v>
      </c>
      <c r="B4" s="35">
        <v>1</v>
      </c>
      <c r="C4" s="50" t="s">
        <v>96</v>
      </c>
      <c r="D4" s="51" t="s">
        <v>97</v>
      </c>
      <c r="E4" s="24">
        <v>0.0729166666666666</v>
      </c>
      <c r="F4" s="6">
        <v>0.09375</v>
      </c>
      <c r="G4" s="6">
        <v>0.11078703703703703</v>
      </c>
      <c r="H4" s="13"/>
      <c r="I4" s="13"/>
      <c r="J4" s="28"/>
      <c r="K4" s="34">
        <f aca="true" t="shared" si="0" ref="K4:K25">IF(G4&gt;0,G4-E4-H4-I4-J4,0.9)</f>
        <v>0.03787037037037043</v>
      </c>
      <c r="L4" s="31">
        <f aca="true" t="shared" si="1" ref="L4:L25">F4-E4-H4-I4-J4</f>
        <v>0.020833333333333398</v>
      </c>
      <c r="M4" s="22">
        <f aca="true" t="shared" si="2" ref="M4:M25">RANK(K4,$K$4:$K$25,1)</f>
        <v>1</v>
      </c>
    </row>
    <row r="5" spans="1:13" ht="18" customHeight="1">
      <c r="A5" s="21" t="s">
        <v>18</v>
      </c>
      <c r="B5" s="35">
        <v>2</v>
      </c>
      <c r="C5" s="37" t="s">
        <v>90</v>
      </c>
      <c r="D5" s="39" t="s">
        <v>91</v>
      </c>
      <c r="E5" s="24">
        <v>0.0625</v>
      </c>
      <c r="F5" s="6">
        <v>0.08680555555555557</v>
      </c>
      <c r="G5" s="6">
        <v>0.10415509259259259</v>
      </c>
      <c r="H5" s="3">
        <v>0.0010416666666666667</v>
      </c>
      <c r="I5" s="3"/>
      <c r="J5" s="2"/>
      <c r="K5" s="34">
        <f t="shared" si="0"/>
        <v>0.04061342592592592</v>
      </c>
      <c r="L5" s="31">
        <f t="shared" si="1"/>
        <v>0.0232638888888889</v>
      </c>
      <c r="M5" s="22">
        <f t="shared" si="2"/>
        <v>2</v>
      </c>
    </row>
    <row r="6" spans="1:13" ht="18" customHeight="1">
      <c r="A6" s="21" t="s">
        <v>37</v>
      </c>
      <c r="B6" s="35">
        <v>3</v>
      </c>
      <c r="C6" s="36" t="s">
        <v>62</v>
      </c>
      <c r="D6" s="38" t="s">
        <v>60</v>
      </c>
      <c r="E6" s="24">
        <v>0.0277777777777778</v>
      </c>
      <c r="F6" s="6">
        <v>0.052083333333333336</v>
      </c>
      <c r="G6" s="6">
        <v>0.07019675925925926</v>
      </c>
      <c r="H6" s="3"/>
      <c r="I6" s="3">
        <v>0.0005671296296296296</v>
      </c>
      <c r="J6" s="2">
        <v>0.00023148148148148146</v>
      </c>
      <c r="K6" s="34">
        <f t="shared" si="0"/>
        <v>0.04162037037037035</v>
      </c>
      <c r="L6" s="31">
        <f t="shared" si="1"/>
        <v>0.023506944444444424</v>
      </c>
      <c r="M6" s="22">
        <f t="shared" si="2"/>
        <v>3</v>
      </c>
    </row>
    <row r="7" spans="1:13" ht="18" customHeight="1">
      <c r="A7" s="21" t="s">
        <v>15</v>
      </c>
      <c r="B7" s="35">
        <v>4</v>
      </c>
      <c r="C7" s="36" t="s">
        <v>52</v>
      </c>
      <c r="D7" s="38" t="s">
        <v>57</v>
      </c>
      <c r="E7" s="24">
        <v>0.0381944444444444</v>
      </c>
      <c r="F7" s="6">
        <v>0.0625</v>
      </c>
      <c r="G7" s="6">
        <v>0.08087962962962963</v>
      </c>
      <c r="H7" s="3"/>
      <c r="I7" s="13"/>
      <c r="J7" s="2"/>
      <c r="K7" s="34">
        <f t="shared" si="0"/>
        <v>0.042685185185185236</v>
      </c>
      <c r="L7" s="31">
        <f t="shared" si="1"/>
        <v>0.0243055555555556</v>
      </c>
      <c r="M7" s="22">
        <f t="shared" si="2"/>
        <v>4</v>
      </c>
    </row>
    <row r="8" spans="1:13" ht="18" customHeight="1">
      <c r="A8" s="21" t="s">
        <v>48</v>
      </c>
      <c r="B8" s="35">
        <v>5</v>
      </c>
      <c r="C8" s="36" t="s">
        <v>80</v>
      </c>
      <c r="D8" s="38" t="s">
        <v>100</v>
      </c>
      <c r="E8" s="24">
        <v>0.0416666666666667</v>
      </c>
      <c r="F8" s="6">
        <v>0.06597222222222222</v>
      </c>
      <c r="G8" s="6">
        <v>0.08539351851851852</v>
      </c>
      <c r="H8" s="14"/>
      <c r="I8" s="14"/>
      <c r="J8" s="28"/>
      <c r="K8" s="34">
        <f t="shared" si="0"/>
        <v>0.04372685185185182</v>
      </c>
      <c r="L8" s="31">
        <f t="shared" si="1"/>
        <v>0.024305555555555525</v>
      </c>
      <c r="M8" s="22">
        <f t="shared" si="2"/>
        <v>5</v>
      </c>
    </row>
    <row r="9" spans="1:13" ht="18" customHeight="1">
      <c r="A9" s="21" t="s">
        <v>26</v>
      </c>
      <c r="B9" s="35">
        <v>6</v>
      </c>
      <c r="C9" s="36" t="s">
        <v>92</v>
      </c>
      <c r="D9" s="38" t="s">
        <v>93</v>
      </c>
      <c r="E9" s="24">
        <v>0.0659722222222222</v>
      </c>
      <c r="F9" s="6">
        <v>0.09097222222222222</v>
      </c>
      <c r="G9" s="6">
        <v>0.11188657407407408</v>
      </c>
      <c r="H9" s="14"/>
      <c r="I9" s="14"/>
      <c r="J9" s="28"/>
      <c r="K9" s="34">
        <f t="shared" si="0"/>
        <v>0.04591435185185189</v>
      </c>
      <c r="L9" s="31">
        <f t="shared" si="1"/>
        <v>0.025000000000000022</v>
      </c>
      <c r="M9" s="22">
        <f t="shared" si="2"/>
        <v>6</v>
      </c>
    </row>
    <row r="10" spans="1:13" ht="18" customHeight="1">
      <c r="A10" s="21" t="s">
        <v>20</v>
      </c>
      <c r="B10" s="35">
        <v>7</v>
      </c>
      <c r="C10" s="37" t="s">
        <v>50</v>
      </c>
      <c r="D10" s="39" t="s">
        <v>32</v>
      </c>
      <c r="E10" s="24">
        <v>0.0555555555555556</v>
      </c>
      <c r="F10" s="6">
        <v>0.0798611111111111</v>
      </c>
      <c r="G10" s="6">
        <v>0.10168981481481482</v>
      </c>
      <c r="H10" s="3"/>
      <c r="I10" s="3"/>
      <c r="J10" s="2"/>
      <c r="K10" s="34">
        <f t="shared" si="0"/>
        <v>0.046134259259259215</v>
      </c>
      <c r="L10" s="31">
        <f t="shared" si="1"/>
        <v>0.024305555555555504</v>
      </c>
      <c r="M10" s="22">
        <f t="shared" si="2"/>
        <v>7</v>
      </c>
    </row>
    <row r="11" spans="1:13" ht="18" customHeight="1">
      <c r="A11" s="21" t="s">
        <v>42</v>
      </c>
      <c r="B11" s="35">
        <v>8</v>
      </c>
      <c r="C11" s="36" t="s">
        <v>72</v>
      </c>
      <c r="D11" s="38" t="s">
        <v>73</v>
      </c>
      <c r="E11" s="24">
        <v>0.0138888888888889</v>
      </c>
      <c r="F11" s="6">
        <v>0.041666666666666664</v>
      </c>
      <c r="G11" s="6">
        <v>0.062372685185185184</v>
      </c>
      <c r="H11" s="14"/>
      <c r="I11" s="13"/>
      <c r="J11" s="27"/>
      <c r="K11" s="34">
        <f t="shared" si="0"/>
        <v>0.04848379629629628</v>
      </c>
      <c r="L11" s="31">
        <f t="shared" si="1"/>
        <v>0.027777777777777762</v>
      </c>
      <c r="M11" s="22">
        <f t="shared" si="2"/>
        <v>8</v>
      </c>
    </row>
    <row r="12" spans="1:13" ht="18" customHeight="1">
      <c r="A12" s="21" t="s">
        <v>24</v>
      </c>
      <c r="B12" s="35">
        <v>9</v>
      </c>
      <c r="C12" s="36" t="s">
        <v>55</v>
      </c>
      <c r="D12" s="38" t="s">
        <v>59</v>
      </c>
      <c r="E12" s="24">
        <v>0.0104166666666667</v>
      </c>
      <c r="F12" s="6">
        <v>0.0375</v>
      </c>
      <c r="G12" s="6">
        <v>0.06158564814814815</v>
      </c>
      <c r="H12" s="14"/>
      <c r="I12" s="52">
        <v>0.000636574074074074</v>
      </c>
      <c r="J12" s="28">
        <v>0.0008101851851851852</v>
      </c>
      <c r="K12" s="34">
        <f t="shared" si="0"/>
        <v>0.049722222222222195</v>
      </c>
      <c r="L12" s="31">
        <f t="shared" si="1"/>
        <v>0.02563657407407404</v>
      </c>
      <c r="M12" s="22">
        <f t="shared" si="2"/>
        <v>9</v>
      </c>
    </row>
    <row r="13" spans="1:13" ht="18" customHeight="1">
      <c r="A13" s="21" t="s">
        <v>21</v>
      </c>
      <c r="B13" s="35">
        <v>10</v>
      </c>
      <c r="C13" s="37" t="s">
        <v>65</v>
      </c>
      <c r="D13" s="39" t="s">
        <v>66</v>
      </c>
      <c r="E13" s="24">
        <v>0</v>
      </c>
      <c r="F13" s="6">
        <v>0.02847222222222222</v>
      </c>
      <c r="G13" s="6">
        <v>0.051736111111111115</v>
      </c>
      <c r="H13" s="14">
        <v>0</v>
      </c>
      <c r="I13" s="13"/>
      <c r="J13" s="27"/>
      <c r="K13" s="34">
        <f t="shared" si="0"/>
        <v>0.051736111111111115</v>
      </c>
      <c r="L13" s="31">
        <f t="shared" si="1"/>
        <v>0.02847222222222222</v>
      </c>
      <c r="M13" s="22">
        <f t="shared" si="2"/>
        <v>10</v>
      </c>
    </row>
    <row r="14" spans="1:13" ht="18" customHeight="1">
      <c r="A14" s="21" t="s">
        <v>39</v>
      </c>
      <c r="B14" s="35">
        <v>11</v>
      </c>
      <c r="C14" s="36" t="s">
        <v>63</v>
      </c>
      <c r="D14" s="38" t="s">
        <v>61</v>
      </c>
      <c r="E14" s="24">
        <v>0.0208333333333333</v>
      </c>
      <c r="F14" s="6">
        <v>0.05069444444444445</v>
      </c>
      <c r="G14" s="6">
        <v>0.07314814814814814</v>
      </c>
      <c r="H14" s="13"/>
      <c r="I14" s="3"/>
      <c r="J14" s="2"/>
      <c r="K14" s="34">
        <f t="shared" si="0"/>
        <v>0.05231481481481484</v>
      </c>
      <c r="L14" s="31">
        <f t="shared" si="1"/>
        <v>0.02986111111111115</v>
      </c>
      <c r="M14" s="22">
        <f t="shared" si="2"/>
        <v>11</v>
      </c>
    </row>
    <row r="15" spans="1:13" ht="18" customHeight="1">
      <c r="A15" s="21" t="s">
        <v>23</v>
      </c>
      <c r="B15" s="35">
        <v>12</v>
      </c>
      <c r="C15" s="36" t="s">
        <v>69</v>
      </c>
      <c r="D15" s="38" t="s">
        <v>70</v>
      </c>
      <c r="E15" s="24">
        <v>0.006944444444444444</v>
      </c>
      <c r="F15" s="6">
        <v>0.035416666666666666</v>
      </c>
      <c r="G15" s="6">
        <v>0.05932870370370371</v>
      </c>
      <c r="H15" s="14"/>
      <c r="I15" s="13"/>
      <c r="J15" s="27"/>
      <c r="K15" s="34">
        <f t="shared" si="0"/>
        <v>0.05238425925925927</v>
      </c>
      <c r="L15" s="31">
        <f t="shared" si="1"/>
        <v>0.02847222222222222</v>
      </c>
      <c r="M15" s="22">
        <f t="shared" si="2"/>
        <v>12</v>
      </c>
    </row>
    <row r="16" spans="1:13" s="16" customFormat="1" ht="18" customHeight="1">
      <c r="A16" s="21" t="s">
        <v>45</v>
      </c>
      <c r="B16" s="35">
        <v>13</v>
      </c>
      <c r="C16" s="36" t="s">
        <v>36</v>
      </c>
      <c r="D16" s="38" t="s">
        <v>102</v>
      </c>
      <c r="E16" s="24">
        <v>0.0451388888888889</v>
      </c>
      <c r="F16" s="6">
        <v>0.07291666666666667</v>
      </c>
      <c r="G16" s="6">
        <v>0.09835648148148148</v>
      </c>
      <c r="H16" s="13"/>
      <c r="I16" s="14"/>
      <c r="J16" s="28"/>
      <c r="K16" s="34">
        <f t="shared" si="0"/>
        <v>0.05321759259259257</v>
      </c>
      <c r="L16" s="31">
        <f t="shared" si="1"/>
        <v>0.02777777777777777</v>
      </c>
      <c r="M16" s="22">
        <f t="shared" si="2"/>
        <v>13</v>
      </c>
    </row>
    <row r="17" spans="1:13" s="15" customFormat="1" ht="18" customHeight="1">
      <c r="A17" s="21" t="s">
        <v>14</v>
      </c>
      <c r="B17" s="35">
        <v>14</v>
      </c>
      <c r="C17" s="37" t="s">
        <v>95</v>
      </c>
      <c r="D17" s="39" t="s">
        <v>103</v>
      </c>
      <c r="E17" s="24">
        <v>0.0694444444444444</v>
      </c>
      <c r="F17" s="6">
        <v>0.09861111111111111</v>
      </c>
      <c r="G17" s="6">
        <v>0.12443287037037037</v>
      </c>
      <c r="H17" s="14"/>
      <c r="I17" s="14"/>
      <c r="J17" s="28"/>
      <c r="K17" s="34">
        <f t="shared" si="0"/>
        <v>0.05498842592592597</v>
      </c>
      <c r="L17" s="31">
        <f t="shared" si="1"/>
        <v>0.029166666666666702</v>
      </c>
      <c r="M17" s="22">
        <f t="shared" si="2"/>
        <v>14</v>
      </c>
    </row>
    <row r="18" spans="1:13" ht="18" customHeight="1">
      <c r="A18" s="21" t="s">
        <v>49</v>
      </c>
      <c r="B18" s="35">
        <v>15</v>
      </c>
      <c r="C18" s="41" t="s">
        <v>77</v>
      </c>
      <c r="D18" s="38" t="s">
        <v>56</v>
      </c>
      <c r="E18" s="24">
        <v>0.0243055555555556</v>
      </c>
      <c r="F18" s="6">
        <v>0.05277777777777778</v>
      </c>
      <c r="G18" s="6">
        <v>0.07943287037037038</v>
      </c>
      <c r="H18" s="13"/>
      <c r="I18" s="13"/>
      <c r="J18" s="27"/>
      <c r="K18" s="34">
        <f t="shared" si="0"/>
        <v>0.055127314814814775</v>
      </c>
      <c r="L18" s="31">
        <f t="shared" si="1"/>
        <v>0.028472222222222177</v>
      </c>
      <c r="M18" s="22">
        <f t="shared" si="2"/>
        <v>15</v>
      </c>
    </row>
    <row r="19" spans="1:13" ht="18" customHeight="1">
      <c r="A19" s="21" t="s">
        <v>46</v>
      </c>
      <c r="B19" s="35">
        <v>16</v>
      </c>
      <c r="C19" s="36" t="s">
        <v>54</v>
      </c>
      <c r="D19" s="38" t="s">
        <v>82</v>
      </c>
      <c r="E19" s="24">
        <v>0.0347222222222222</v>
      </c>
      <c r="F19" s="6">
        <v>0.06736111111111111</v>
      </c>
      <c r="G19" s="6">
        <v>0.09090277777777778</v>
      </c>
      <c r="H19" s="3"/>
      <c r="I19" s="14">
        <v>0.0009259259259259259</v>
      </c>
      <c r="J19" s="27"/>
      <c r="K19" s="34">
        <f t="shared" si="0"/>
        <v>0.05525462962962965</v>
      </c>
      <c r="L19" s="31">
        <f t="shared" si="1"/>
        <v>0.03171296296296298</v>
      </c>
      <c r="M19" s="22">
        <f t="shared" si="2"/>
        <v>16</v>
      </c>
    </row>
    <row r="20" spans="1:13" ht="18" customHeight="1">
      <c r="A20" s="21" t="s">
        <v>40</v>
      </c>
      <c r="B20" s="35">
        <v>17</v>
      </c>
      <c r="C20" s="37" t="s">
        <v>84</v>
      </c>
      <c r="D20" s="39" t="s">
        <v>33</v>
      </c>
      <c r="E20" s="24">
        <v>0.03125</v>
      </c>
      <c r="F20" s="6">
        <v>0.06388888888888888</v>
      </c>
      <c r="G20" s="6">
        <v>0.08870370370370372</v>
      </c>
      <c r="H20" s="3"/>
      <c r="I20" s="3"/>
      <c r="J20" s="2"/>
      <c r="K20" s="34">
        <f t="shared" si="0"/>
        <v>0.057453703703703715</v>
      </c>
      <c r="L20" s="31">
        <f t="shared" si="1"/>
        <v>0.032638888888888884</v>
      </c>
      <c r="M20" s="22">
        <f t="shared" si="2"/>
        <v>17</v>
      </c>
    </row>
    <row r="21" spans="1:13" ht="18" customHeight="1">
      <c r="A21" s="21" t="s">
        <v>51</v>
      </c>
      <c r="B21" s="35">
        <v>18</v>
      </c>
      <c r="C21" s="36" t="s">
        <v>87</v>
      </c>
      <c r="D21" s="40" t="s">
        <v>88</v>
      </c>
      <c r="E21" s="24">
        <v>0.0520833333333333</v>
      </c>
      <c r="F21" s="6">
        <v>0.08611111111111112</v>
      </c>
      <c r="G21" s="6">
        <v>0.11395833333333333</v>
      </c>
      <c r="H21" s="14"/>
      <c r="I21" s="14">
        <v>0.001979166666666667</v>
      </c>
      <c r="J21" s="28"/>
      <c r="K21" s="34">
        <f t="shared" si="0"/>
        <v>0.05989583333333336</v>
      </c>
      <c r="L21" s="31">
        <f t="shared" si="1"/>
        <v>0.03204861111111116</v>
      </c>
      <c r="M21" s="22">
        <f t="shared" si="2"/>
        <v>18</v>
      </c>
    </row>
    <row r="22" spans="1:13" ht="18" customHeight="1">
      <c r="A22" s="21" t="s">
        <v>38</v>
      </c>
      <c r="B22" s="35">
        <v>19</v>
      </c>
      <c r="C22" s="37" t="s">
        <v>75</v>
      </c>
      <c r="D22" s="39" t="s">
        <v>76</v>
      </c>
      <c r="E22" s="24">
        <v>0.0486111111111111</v>
      </c>
      <c r="F22" s="6">
        <v>0.08541666666666665</v>
      </c>
      <c r="G22" s="6">
        <v>0.11069444444444444</v>
      </c>
      <c r="H22" s="14"/>
      <c r="I22" s="17"/>
      <c r="J22" s="28"/>
      <c r="K22" s="34">
        <f t="shared" si="0"/>
        <v>0.062083333333333345</v>
      </c>
      <c r="L22" s="31">
        <f t="shared" si="1"/>
        <v>0.03680555555555556</v>
      </c>
      <c r="M22" s="22">
        <f t="shared" si="2"/>
        <v>19</v>
      </c>
    </row>
    <row r="23" spans="1:13" ht="18" customHeight="1">
      <c r="A23" s="21" t="s">
        <v>44</v>
      </c>
      <c r="B23" s="35">
        <v>20</v>
      </c>
      <c r="C23" s="37" t="s">
        <v>85</v>
      </c>
      <c r="D23" s="39" t="s">
        <v>86</v>
      </c>
      <c r="E23" s="24">
        <v>0.003472222222222222</v>
      </c>
      <c r="F23" s="6">
        <v>0.03888888888888889</v>
      </c>
      <c r="G23" s="6">
        <v>0.06715277777777778</v>
      </c>
      <c r="H23" s="14"/>
      <c r="I23" s="14">
        <v>0.0008333333333333334</v>
      </c>
      <c r="J23" s="27"/>
      <c r="K23" s="34">
        <f t="shared" si="0"/>
        <v>0.06284722222222222</v>
      </c>
      <c r="L23" s="31">
        <f t="shared" si="1"/>
        <v>0.034583333333333334</v>
      </c>
      <c r="M23" s="22">
        <f t="shared" si="2"/>
        <v>20</v>
      </c>
    </row>
    <row r="24" spans="1:13" s="15" customFormat="1" ht="18" customHeight="1">
      <c r="A24" s="21" t="s">
        <v>47</v>
      </c>
      <c r="B24" s="35">
        <v>21</v>
      </c>
      <c r="C24" s="36" t="s">
        <v>99</v>
      </c>
      <c r="D24" s="38" t="s">
        <v>13</v>
      </c>
      <c r="E24" s="24">
        <v>0.0173611111111111</v>
      </c>
      <c r="F24" s="6">
        <v>0.044444444444444446</v>
      </c>
      <c r="G24" s="6">
        <v>0.08212962962962962</v>
      </c>
      <c r="H24" s="3"/>
      <c r="I24" s="3"/>
      <c r="J24" s="2"/>
      <c r="K24" s="34">
        <f t="shared" si="0"/>
        <v>0.06476851851851852</v>
      </c>
      <c r="L24" s="31">
        <f t="shared" si="1"/>
        <v>0.027083333333333345</v>
      </c>
      <c r="M24" s="22">
        <f t="shared" si="2"/>
        <v>21</v>
      </c>
    </row>
    <row r="25" spans="1:13" ht="18" customHeight="1">
      <c r="A25" s="21" t="s">
        <v>43</v>
      </c>
      <c r="B25" s="35">
        <v>22</v>
      </c>
      <c r="C25" s="37" t="s">
        <v>53</v>
      </c>
      <c r="D25" s="39" t="s">
        <v>58</v>
      </c>
      <c r="E25" s="24">
        <v>0.0590277777777778</v>
      </c>
      <c r="F25" s="6">
        <v>0.09930555555555555</v>
      </c>
      <c r="G25" s="6">
        <v>0.13074074074074074</v>
      </c>
      <c r="H25" s="3"/>
      <c r="I25" s="3">
        <v>0.00017361111111111112</v>
      </c>
      <c r="J25" s="2">
        <v>0.00017361111111111112</v>
      </c>
      <c r="K25" s="34">
        <f t="shared" si="0"/>
        <v>0.07136574074074073</v>
      </c>
      <c r="L25" s="31">
        <f t="shared" si="1"/>
        <v>0.03993055555555553</v>
      </c>
      <c r="M25" s="22">
        <f t="shared" si="2"/>
        <v>22</v>
      </c>
    </row>
  </sheetData>
  <sheetProtection/>
  <mergeCells count="7">
    <mergeCell ref="B2:B3"/>
    <mergeCell ref="B1:M1"/>
    <mergeCell ref="C2:C3"/>
    <mergeCell ref="E2:G2"/>
    <mergeCell ref="M2:M3"/>
    <mergeCell ref="D2:D3"/>
    <mergeCell ref="H2:J2"/>
  </mergeCells>
  <conditionalFormatting sqref="M4:M25">
    <cfRule type="expression" priority="1" dxfId="3" stopIfTrue="1">
      <formula>(G4=0)</formula>
    </cfRule>
  </conditionalFormatting>
  <conditionalFormatting sqref="K4:K25">
    <cfRule type="cellIs" priority="2" dxfId="4" operator="equal" stopIfTrue="1">
      <formula>0.9</formula>
    </cfRule>
  </conditionalFormatting>
  <conditionalFormatting sqref="L4:L25">
    <cfRule type="cellIs" priority="3" dxfId="4" operator="lessThan" stopIfTrue="1">
      <formula>0</formula>
    </cfRule>
  </conditionalFormatting>
  <printOptions horizontalCentered="1"/>
  <pageMargins left="0.1968503937007874" right="0.1968503937007874" top="0.41" bottom="0.35" header="0.23" footer="0.16"/>
  <pageSetup fitToHeight="1" fitToWidth="1" horizontalDpi="300" verticalDpi="300" orientation="landscape" paperSize="9" scale="88" r:id="rId1"/>
  <headerFooter alignWithMargins="0">
    <oddHeader>&amp;LMemoriál Františka Frajta  XXI.ročník&amp;RHasičský záchranný sbor Zlínského kraje</oddHeader>
    <oddFooter>&amp;LDatum konání: 8. června 2016&amp;RMísto konání: Provodov - Řetechov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Zlín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Polomík</dc:creator>
  <cp:keywords/>
  <dc:description/>
  <cp:lastModifiedBy>Stepanu Jana</cp:lastModifiedBy>
  <cp:lastPrinted>2016-06-08T11:10:36Z</cp:lastPrinted>
  <dcterms:created xsi:type="dcterms:W3CDTF">1999-06-21T16:26:31Z</dcterms:created>
  <dcterms:modified xsi:type="dcterms:W3CDTF">2016-06-09T08:30:32Z</dcterms:modified>
  <cp:category/>
  <cp:version/>
  <cp:contentType/>
  <cp:contentStatus/>
</cp:coreProperties>
</file>